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Lietvediba\Desktop\DOME\2025 domes lēmumi\protokols Nr. 6 31.07.2025\"/>
    </mc:Choice>
  </mc:AlternateContent>
  <xr:revisionPtr revIDLastSave="0" documentId="13_ncr:1_{D6D42C74-1624-4BC4-8113-245DF482B18C}" xr6:coauthVersionLast="47" xr6:coauthVersionMax="47" xr10:uidLastSave="{00000000-0000-0000-0000-000000000000}"/>
  <bookViews>
    <workbookView xWindow="-120" yWindow="-120" windowWidth="29040" windowHeight="15720" xr2:uid="{00000000-000D-0000-FFFF-FFFF00000000}"/>
  </bookViews>
  <sheets>
    <sheet name="Kopsavilkums" sheetId="2" r:id="rId1"/>
    <sheet name="Norises īstenotājs un nosaukums" sheetId="8" state="hidden" r:id="rId2"/>
    <sheet name="Izglītības iestāde(1)" sheetId="3" r:id="rId3"/>
    <sheet name="Izglītības iestāde(2)" sheetId="1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3" i="16" l="1"/>
  <c r="U23" i="16" s="1"/>
  <c r="R23" i="16"/>
  <c r="T22" i="16"/>
  <c r="U22" i="16" s="1"/>
  <c r="R22" i="16"/>
  <c r="T21" i="16"/>
  <c r="U21" i="16" s="1"/>
  <c r="R21" i="16"/>
  <c r="U20" i="16"/>
  <c r="T20" i="16"/>
  <c r="R20" i="16"/>
  <c r="U19" i="16"/>
  <c r="T19" i="16"/>
  <c r="R19" i="16"/>
  <c r="T23" i="3"/>
  <c r="U23" i="3" s="1"/>
  <c r="R23" i="3"/>
  <c r="T22" i="3"/>
  <c r="U22" i="3" s="1"/>
  <c r="R22" i="3"/>
  <c r="T21" i="3"/>
  <c r="R21" i="3"/>
  <c r="U21" i="3" s="1"/>
  <c r="U20" i="3"/>
  <c r="T20" i="3"/>
  <c r="R20" i="3"/>
  <c r="T19" i="3"/>
  <c r="U19" i="3" s="1"/>
  <c r="R19" i="3"/>
  <c r="T24" i="2"/>
  <c r="U24" i="2" s="1"/>
  <c r="R24" i="2"/>
  <c r="T23" i="2"/>
  <c r="R23" i="2"/>
  <c r="U23" i="2" s="1"/>
  <c r="U22" i="2"/>
  <c r="T22" i="2"/>
  <c r="R22" i="2"/>
  <c r="T21" i="2"/>
  <c r="U21" i="2" s="1"/>
  <c r="R21" i="2"/>
  <c r="T20" i="2"/>
  <c r="U20" i="2" s="1"/>
  <c r="R20" i="2"/>
  <c r="O25" i="16"/>
  <c r="P24" i="3"/>
  <c r="G25" i="2"/>
  <c r="P25" i="2"/>
  <c r="M25" i="3"/>
  <c r="N25" i="2"/>
  <c r="O24" i="16"/>
  <c r="K26" i="2"/>
  <c r="L24" i="3"/>
  <c r="I24" i="16"/>
  <c r="L25" i="3"/>
  <c r="K25" i="16"/>
  <c r="P25" i="16"/>
  <c r="L25" i="16"/>
  <c r="H25" i="16"/>
  <c r="N24" i="16"/>
  <c r="S25" i="3"/>
  <c r="I26" i="2"/>
  <c r="G25" i="3"/>
  <c r="L24" i="16"/>
  <c r="P26" i="2"/>
  <c r="R25" i="16"/>
  <c r="H25" i="3"/>
  <c r="L25" i="2"/>
  <c r="G25" i="16"/>
  <c r="N25" i="16"/>
  <c r="O26" i="2"/>
  <c r="K25" i="3"/>
  <c r="R26" i="2"/>
  <c r="K24" i="3"/>
  <c r="M24" i="3"/>
  <c r="O25" i="3"/>
  <c r="J26" i="2"/>
  <c r="J24" i="16"/>
  <c r="N25" i="3"/>
  <c r="O25" i="2"/>
  <c r="I24" i="3"/>
  <c r="H24" i="16"/>
  <c r="L26" i="2"/>
  <c r="M25" i="16"/>
  <c r="N24" i="3"/>
  <c r="H25" i="2"/>
  <c r="S25" i="16"/>
  <c r="G26" i="2"/>
  <c r="G24" i="16"/>
  <c r="J25" i="16"/>
  <c r="I25" i="2"/>
  <c r="M26" i="2"/>
  <c r="G24" i="3"/>
  <c r="N26" i="2"/>
  <c r="U25" i="16"/>
  <c r="J25" i="3"/>
  <c r="K25" i="2"/>
  <c r="S26" i="2"/>
  <c r="R25" i="3"/>
  <c r="H26" i="2"/>
  <c r="I25" i="16"/>
  <c r="J24" i="3"/>
  <c r="U26" i="2"/>
  <c r="I25" i="3"/>
  <c r="J25" i="2"/>
  <c r="K24" i="16"/>
  <c r="U25" i="3"/>
  <c r="H24" i="3"/>
  <c r="O24" i="3"/>
  <c r="M24" i="16"/>
  <c r="M25" i="2"/>
  <c r="P25" i="3"/>
  <c r="P24" i="16"/>
  <c r="U26" i="3" l="1"/>
  <c r="U27" i="2"/>
  <c r="U26" i="16"/>
</calcChain>
</file>

<file path=xl/sharedStrings.xml><?xml version="1.0" encoding="utf-8"?>
<sst xmlns="http://schemas.openxmlformats.org/spreadsheetml/2006/main" count="256" uniqueCount="96">
  <si>
    <t>ATSKAITE PAR NOTIKUŠAJĀM NORISĒM</t>
  </si>
  <si>
    <t>Sadarbības partnera nosaukums:</t>
  </si>
  <si>
    <t>(Pašvaldība vai tās Izglītības pārvalde, izglītības iestāde vai cita juridiska persona)</t>
  </si>
  <si>
    <t>Pārskata periods</t>
  </si>
  <si>
    <t>no:</t>
  </si>
  <si>
    <t>līdz:</t>
  </si>
  <si>
    <t>dd/mm/gads</t>
  </si>
  <si>
    <t>Nr.
 p. k.</t>
  </si>
  <si>
    <t>Izglītības iestādes nosaukums</t>
  </si>
  <si>
    <t/>
  </si>
  <si>
    <t xml:space="preserve"> Norises īstenotāja nosaukums no kataloga</t>
  </si>
  <si>
    <t>Norises īstenošanas datums un vieta</t>
  </si>
  <si>
    <t>Norises atbilstība saturiskajām jomām (atzīmēt ar 1)</t>
  </si>
  <si>
    <t>Faktiskais iesaistīto izglītojamo skaits pa grupām</t>
  </si>
  <si>
    <t>Izglītojamo klases vai grupas nosaukums (pēc VIIS)</t>
  </si>
  <si>
    <t>KOPĀ</t>
  </si>
  <si>
    <t>Datums</t>
  </si>
  <si>
    <t/>
  </si>
  <si>
    <t>Dabaszinātnes</t>
  </si>
  <si>
    <t>Matemātika</t>
  </si>
  <si>
    <t>Tehnoloģijas</t>
  </si>
  <si>
    <t>Pilsoniskā līdzdalība</t>
  </si>
  <si>
    <t>5-6 gadīgie</t>
  </si>
  <si>
    <t>1.-3.klase</t>
  </si>
  <si>
    <t>4.-6.klase</t>
  </si>
  <si>
    <t>7.–9. klase</t>
  </si>
  <si>
    <t>10.–12. klase</t>
  </si>
  <si>
    <t>1.-4.kurss</t>
  </si>
  <si>
    <t>Faktiskais iesaistīto izglītojamo skaits norisē (K+L+M+N+O+P)</t>
  </si>
  <si>
    <t>Izglītojamo skaits, kas reģistrēts informācijas sistēmā uz norises datumu  (VIIS)</t>
  </si>
  <si>
    <t xml:space="preserve">Procentuāli no kopējā izglītojamo skaita (T=R/S) </t>
  </si>
  <si>
    <t>A</t>
  </si>
  <si>
    <t>B</t>
  </si>
  <si>
    <t>C</t>
  </si>
  <si>
    <t>D</t>
  </si>
  <si>
    <t>E</t>
  </si>
  <si>
    <t>F</t>
  </si>
  <si>
    <t>G</t>
  </si>
  <si>
    <t>H</t>
  </si>
  <si>
    <t>I</t>
  </si>
  <si>
    <t>J</t>
  </si>
  <si>
    <t>K</t>
  </si>
  <si>
    <t>L</t>
  </si>
  <si>
    <t>M</t>
  </si>
  <si>
    <t>N</t>
  </si>
  <si>
    <t>O</t>
  </si>
  <si>
    <t>P</t>
  </si>
  <si>
    <t>Q</t>
  </si>
  <si>
    <t>R</t>
  </si>
  <si>
    <t>S</t>
  </si>
  <si>
    <t>T</t>
  </si>
  <si>
    <t>U</t>
  </si>
  <si>
    <t>V</t>
  </si>
  <si>
    <t>1</t>
  </si>
  <si>
    <t>2</t>
  </si>
  <si>
    <t>3</t>
  </si>
  <si>
    <t>4</t>
  </si>
  <si>
    <t>5</t>
  </si>
  <si>
    <t>KOPĀ norišu skaits</t>
  </si>
  <si>
    <t>KOPĀ izglītojamo skaits</t>
  </si>
  <si>
    <t>KOPĀ attiecināmās izmaksas, EUR</t>
  </si>
  <si>
    <t>Kopā</t>
  </si>
  <si>
    <t>Meitenes</t>
  </si>
  <si>
    <t>Zēni</t>
  </si>
  <si>
    <t>Izglītojamo skaits pēc VIIS atskaites aizpildīšanas brīdī:</t>
  </si>
  <si>
    <t>Piezīmes</t>
  </si>
  <si>
    <t/>
  </si>
  <si>
    <t/>
  </si>
  <si>
    <t>Apliecinu, ka esmu sniedzis patiesas un pilnīgas nepieciešamās ziņas, un apzinos, ka par nepatiesu ziņu sniegšanu mani var saukt pie normatīvajos aktos noteiktās atbildības.</t>
  </si>
  <si>
    <t>Atskaites sagatavotājs:</t>
  </si>
  <si>
    <t>Vārds, uzvārds</t>
  </si>
  <si>
    <t>Amats</t>
  </si>
  <si>
    <t>Telefona numurs</t>
  </si>
  <si>
    <t>E-pasts</t>
  </si>
  <si>
    <t>Īstenotājs 1</t>
  </si>
  <si>
    <t>Nosaukums 1</t>
  </si>
  <si>
    <t>Īstenotājs 2</t>
  </si>
  <si>
    <t>Nosaukums 2</t>
  </si>
  <si>
    <t>Īstenotājs 3</t>
  </si>
  <si>
    <t>Nosaukums 3</t>
  </si>
  <si>
    <t>Īstenotājs 4</t>
  </si>
  <si>
    <t>Nosaukums 4</t>
  </si>
  <si>
    <t>ATSKAITE PAR NOTIKUŠAJĀM NORISĒM PAŠVALDĪBAS IZGLĪTĪBAS IESTĀDĒ</t>
  </si>
  <si>
    <t>Izglītības iestādes nosaukums:</t>
  </si>
  <si>
    <t>Izglītojamo skaits  attiecināmībai</t>
  </si>
  <si>
    <t xml:space="preserve">Izglītojamo skaits  attiecināmībai </t>
  </si>
  <si>
    <t/>
  </si>
  <si>
    <t/>
  </si>
  <si>
    <t/>
  </si>
  <si>
    <t/>
  </si>
  <si>
    <t>Faktiski unikālo izglītojamo skaits, kas apmeklējuši norisi (no 1.septembra līdz pārskata perioda beigām):</t>
  </si>
  <si>
    <t>*Ja sadarbības partnerim ir vairākas izglītības iestādes, tad datus par katru izglītības iestādi norāda atseviškā lapā (2. lapā, 3. lapā, u.t.t.) ar izglītības iestādes nosaukumu un apkopo datus par visām izglītības iestādēm 1. lapā</t>
  </si>
  <si>
    <t>Sadarbības līgumam</t>
  </si>
  <si>
    <t xml:space="preserve">Sadarbības  līgumam </t>
  </si>
  <si>
    <t>Par Eiropas Sociālā fonda Plus projekta īstenošanu</t>
  </si>
  <si>
    <t>3.pielikums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</si>
</sst>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amily val="2"/>
      <charset val="186"/>
    </font>
    <font>
      <sz val="11"/>
      <color indexed="8"/>
      <name val="Calibri"/>
      <family val="2"/>
      <charset val="186"/>
    </font>
    <font>
      <sz val="10"/>
      <name val="Times New Roman"/>
      <family val="1"/>
      <charset val="186"/>
    </font>
    <font>
      <i/>
      <sz val="11"/>
      <name val="Times New Roman"/>
      <family val="1"/>
      <charset val="186"/>
    </font>
    <font>
      <b/>
      <sz val="11"/>
      <name val="Times New Roman"/>
      <family val="1"/>
      <charset val="186"/>
    </font>
    <font>
      <i/>
      <sz val="12"/>
      <name val="Times New Roman"/>
      <family val="1"/>
      <charset val="186"/>
    </font>
    <font>
      <sz val="11"/>
      <name val="Times New Roman"/>
      <family val="1"/>
      <charset val="186"/>
    </font>
    <font>
      <u/>
      <sz val="11"/>
      <name val="Times New Roman"/>
      <family val="1"/>
      <charset val="186"/>
    </font>
    <font>
      <i/>
      <sz val="10"/>
      <name val="Times New Roman"/>
      <family val="1"/>
      <charset val="186"/>
    </font>
    <font>
      <b/>
      <sz val="10"/>
      <name val="Times New Roman"/>
      <family val="1"/>
      <charset val="186"/>
    </font>
    <font>
      <b/>
      <sz val="12"/>
      <name val="Times New Roman"/>
      <family val="1"/>
      <charset val="186"/>
    </font>
    <font>
      <b/>
      <i/>
      <sz val="11"/>
      <name val="Times New Roman"/>
      <family val="1"/>
      <charset val="186"/>
    </font>
    <font>
      <sz val="10"/>
      <name val="Times New Roman"/>
      <family val="1"/>
    </font>
    <font>
      <sz val="11"/>
      <name val="Times New Roman"/>
      <family val="1"/>
    </font>
    <font>
      <sz val="12"/>
      <name val="Times New Roman"/>
      <family val="1"/>
      <charset val="186"/>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23">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64"/>
      </bottom>
      <diagonal/>
    </border>
    <border>
      <left/>
      <right/>
      <top style="thin">
        <color indexed="64"/>
      </top>
      <bottom/>
      <diagonal/>
    </border>
    <border>
      <left/>
      <right/>
      <top style="thin">
        <color indexed="8"/>
      </top>
      <bottom style="thin">
        <color indexed="64"/>
      </bottom>
      <diagonal/>
    </border>
    <border>
      <left style="thin">
        <color indexed="64"/>
      </left>
      <right/>
      <top style="thin">
        <color indexed="64"/>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64"/>
      </top>
      <bottom/>
      <diagonal/>
    </border>
    <border>
      <left/>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1" fillId="0" borderId="0"/>
    <xf numFmtId="0" fontId="1" fillId="0" borderId="0"/>
  </cellStyleXfs>
  <cellXfs count="119">
    <xf numFmtId="0" fontId="0" fillId="0" borderId="0" xfId="0"/>
    <xf numFmtId="0" fontId="3" fillId="0" borderId="0" xfId="1" applyFont="1" applyAlignment="1">
      <alignment horizontal="left"/>
    </xf>
    <xf numFmtId="0" fontId="4" fillId="0" borderId="0" xfId="1" applyFont="1"/>
    <xf numFmtId="0" fontId="3" fillId="0" borderId="0" xfId="1" applyFont="1"/>
    <xf numFmtId="0" fontId="3" fillId="0" borderId="0" xfId="3" applyFont="1"/>
    <xf numFmtId="0" fontId="5" fillId="0" borderId="0" xfId="1" applyFont="1" applyAlignment="1">
      <alignment horizontal="left" wrapText="1"/>
    </xf>
    <xf numFmtId="0" fontId="6" fillId="0" borderId="0" xfId="1" applyFont="1"/>
    <xf numFmtId="0" fontId="6" fillId="0" borderId="0" xfId="2" applyFont="1"/>
    <xf numFmtId="49" fontId="8" fillId="0" borderId="0" xfId="3" applyNumberFormat="1" applyFont="1" applyAlignment="1">
      <alignment horizontal="left"/>
    </xf>
    <xf numFmtId="49" fontId="3" fillId="0" borderId="0" xfId="3" applyNumberFormat="1" applyFont="1" applyAlignment="1">
      <alignment horizontal="left"/>
    </xf>
    <xf numFmtId="49" fontId="4" fillId="0" borderId="0" xfId="3" applyNumberFormat="1" applyFont="1"/>
    <xf numFmtId="49" fontId="4" fillId="0" borderId="0" xfId="3" applyNumberFormat="1" applyFont="1" applyAlignment="1">
      <alignment horizontal="left"/>
    </xf>
    <xf numFmtId="49" fontId="4" fillId="0" borderId="0" xfId="3" applyNumberFormat="1" applyFont="1" applyAlignment="1">
      <alignment horizontal="right"/>
    </xf>
    <xf numFmtId="0" fontId="3" fillId="0" borderId="0" xfId="2" applyFont="1" applyAlignment="1">
      <alignment horizontal="right"/>
    </xf>
    <xf numFmtId="0" fontId="8" fillId="0" borderId="0" xfId="2" applyFont="1" applyAlignment="1">
      <alignment horizontal="right"/>
    </xf>
    <xf numFmtId="0" fontId="2" fillId="0" borderId="0" xfId="1" applyFont="1"/>
    <xf numFmtId="49" fontId="2" fillId="0" borderId="2" xfId="1" applyNumberFormat="1" applyFont="1" applyBorder="1" applyAlignment="1">
      <alignment horizontal="center" vertical="center" wrapText="1"/>
    </xf>
    <xf numFmtId="49" fontId="2" fillId="0" borderId="2" xfId="1" applyNumberFormat="1" applyFont="1" applyBorder="1" applyAlignment="1">
      <alignment horizontal="center" vertical="center"/>
    </xf>
    <xf numFmtId="49" fontId="2" fillId="2" borderId="7" xfId="1" applyNumberFormat="1" applyFont="1" applyFill="1" applyBorder="1" applyAlignment="1">
      <alignment horizontal="left" vertical="center" wrapText="1"/>
    </xf>
    <xf numFmtId="0" fontId="8" fillId="0" borderId="0" xfId="1" applyFont="1" applyAlignment="1">
      <alignment horizontal="left"/>
    </xf>
    <xf numFmtId="0" fontId="2" fillId="0" borderId="0" xfId="0" applyFont="1"/>
    <xf numFmtId="0" fontId="10" fillId="0" borderId="0" xfId="1" applyFont="1"/>
    <xf numFmtId="0" fontId="6" fillId="0" borderId="13" xfId="2" applyFont="1" applyBorder="1"/>
    <xf numFmtId="0" fontId="3" fillId="0" borderId="0" xfId="1" applyFont="1" applyAlignment="1">
      <alignment horizontal="right" vertical="center" wrapText="1"/>
    </xf>
    <xf numFmtId="0" fontId="6" fillId="0" borderId="0" xfId="2" applyFont="1" applyAlignment="1">
      <alignment horizontal="center" wrapText="1"/>
    </xf>
    <xf numFmtId="49" fontId="6" fillId="0" borderId="0" xfId="2" applyNumberFormat="1" applyFont="1" applyAlignment="1">
      <alignment horizontal="center" wrapText="1"/>
    </xf>
    <xf numFmtId="0" fontId="4" fillId="0" borderId="0" xfId="3" applyFont="1"/>
    <xf numFmtId="0" fontId="11" fillId="0" borderId="0" xfId="3" applyFont="1"/>
    <xf numFmtId="0" fontId="7" fillId="0" borderId="0" xfId="1" applyFont="1"/>
    <xf numFmtId="49" fontId="6" fillId="0" borderId="13" xfId="2" applyNumberFormat="1" applyFont="1" applyBorder="1" applyAlignment="1">
      <alignment horizontal="center" wrapText="1"/>
    </xf>
    <xf numFmtId="0" fontId="3" fillId="0" borderId="0" xfId="3" applyFont="1" applyAlignment="1">
      <alignment horizontal="left"/>
    </xf>
    <xf numFmtId="0" fontId="6" fillId="0" borderId="0" xfId="2" applyFont="1" applyAlignment="1">
      <alignment horizontal="right" wrapText="1"/>
    </xf>
    <xf numFmtId="0" fontId="6" fillId="0" borderId="0" xfId="3" applyFont="1"/>
    <xf numFmtId="0" fontId="4" fillId="0" borderId="0" xfId="2" applyFont="1" applyAlignment="1">
      <alignment horizontal="right"/>
    </xf>
    <xf numFmtId="0" fontId="6" fillId="0" borderId="0" xfId="2" applyFont="1" applyAlignment="1">
      <alignment horizontal="right"/>
    </xf>
    <xf numFmtId="49" fontId="2" fillId="2" borderId="4" xfId="1" applyNumberFormat="1" applyFont="1" applyFill="1" applyBorder="1" applyAlignment="1">
      <alignment horizontal="left" vertical="center" wrapText="1"/>
    </xf>
    <xf numFmtId="49" fontId="2" fillId="3" borderId="2" xfId="1" applyNumberFormat="1" applyFont="1" applyFill="1" applyBorder="1" applyAlignment="1">
      <alignment horizontal="center" vertical="center" wrapText="1"/>
    </xf>
    <xf numFmtId="1" fontId="2" fillId="0" borderId="2" xfId="1" applyNumberFormat="1" applyFont="1" applyBorder="1" applyAlignment="1">
      <alignment horizontal="center" vertical="center" wrapText="1"/>
    </xf>
    <xf numFmtId="49" fontId="2" fillId="2" borderId="0" xfId="1" applyNumberFormat="1" applyFont="1" applyFill="1" applyAlignment="1">
      <alignment horizontal="left" vertical="center" wrapText="1"/>
    </xf>
    <xf numFmtId="3" fontId="2" fillId="0" borderId="2" xfId="1" applyNumberFormat="1" applyFont="1" applyBorder="1" applyAlignment="1">
      <alignment horizontal="center" vertical="center" wrapText="1"/>
    </xf>
    <xf numFmtId="3" fontId="2" fillId="0" borderId="5" xfId="1" applyNumberFormat="1" applyFont="1" applyBorder="1" applyAlignment="1">
      <alignment horizontal="center" vertical="center" wrapText="1"/>
    </xf>
    <xf numFmtId="3" fontId="2" fillId="0" borderId="4" xfId="1" applyNumberFormat="1" applyFont="1" applyBorder="1" applyAlignment="1">
      <alignment horizontal="center" vertical="center" wrapText="1"/>
    </xf>
    <xf numFmtId="3" fontId="2" fillId="0" borderId="6" xfId="1" applyNumberFormat="1" applyFont="1" applyBorder="1" applyAlignment="1">
      <alignment horizontal="center" vertical="center" wrapText="1"/>
    </xf>
    <xf numFmtId="3" fontId="2" fillId="6" borderId="6" xfId="1" applyNumberFormat="1" applyFont="1" applyFill="1" applyBorder="1" applyAlignment="1">
      <alignment horizontal="center" vertical="center" wrapText="1"/>
    </xf>
    <xf numFmtId="9" fontId="2" fillId="6" borderId="6" xfId="1" applyNumberFormat="1" applyFont="1" applyFill="1" applyBorder="1" applyAlignment="1">
      <alignment horizontal="center" vertical="center" wrapText="1"/>
    </xf>
    <xf numFmtId="0" fontId="12" fillId="0" borderId="0" xfId="0" applyFont="1"/>
    <xf numFmtId="0" fontId="2" fillId="0" borderId="7"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 xfId="1" applyFont="1" applyBorder="1" applyAlignment="1">
      <alignment horizontal="center" vertical="center"/>
    </xf>
    <xf numFmtId="0" fontId="2" fillId="3" borderId="2" xfId="1" applyFont="1" applyFill="1" applyBorder="1" applyAlignment="1">
      <alignment horizontal="center" vertical="center"/>
    </xf>
    <xf numFmtId="0" fontId="2" fillId="0" borderId="2" xfId="1" applyFont="1" applyBorder="1" applyAlignment="1">
      <alignment horizontal="center" vertical="center" wrapText="1"/>
    </xf>
    <xf numFmtId="0" fontId="2" fillId="0" borderId="7" xfId="1" applyFont="1" applyBorder="1" applyAlignment="1">
      <alignment horizontal="center" vertical="center"/>
    </xf>
    <xf numFmtId="0" fontId="2" fillId="4" borderId="3" xfId="1" applyFont="1" applyFill="1" applyBorder="1" applyAlignment="1">
      <alignment horizontal="center" vertical="center"/>
    </xf>
    <xf numFmtId="0" fontId="2" fillId="4" borderId="2" xfId="1" applyFont="1" applyFill="1" applyBorder="1" applyAlignment="1">
      <alignment horizontal="center" vertical="center"/>
    </xf>
    <xf numFmtId="0" fontId="2" fillId="2" borderId="2"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6" xfId="1" applyFont="1" applyFill="1" applyBorder="1" applyAlignment="1">
      <alignment horizontal="center" vertical="center"/>
    </xf>
    <xf numFmtId="0" fontId="2" fillId="4" borderId="20" xfId="1" applyFont="1" applyFill="1" applyBorder="1" applyAlignment="1">
      <alignment horizontal="center" vertical="center"/>
    </xf>
    <xf numFmtId="1" fontId="2" fillId="6" borderId="2" xfId="1" applyNumberFormat="1" applyFont="1" applyFill="1" applyBorder="1" applyAlignment="1">
      <alignment horizontal="center" vertical="center" wrapText="1"/>
    </xf>
    <xf numFmtId="3" fontId="2" fillId="6" borderId="8" xfId="1" applyNumberFormat="1" applyFont="1" applyFill="1" applyBorder="1" applyAlignment="1">
      <alignment horizontal="center" vertical="center" wrapText="1"/>
    </xf>
    <xf numFmtId="1" fontId="2" fillId="6" borderId="7" xfId="1" applyNumberFormat="1" applyFont="1" applyFill="1" applyBorder="1" applyAlignment="1">
      <alignment horizontal="center" vertical="center" wrapText="1"/>
    </xf>
    <xf numFmtId="14" fontId="2" fillId="3" borderId="2" xfId="1" applyNumberFormat="1" applyFont="1" applyFill="1" applyBorder="1" applyAlignment="1">
      <alignment horizontal="center" vertical="center" wrapText="1"/>
    </xf>
    <xf numFmtId="14" fontId="2" fillId="0" borderId="2" xfId="1" applyNumberFormat="1" applyFont="1" applyBorder="1" applyAlignment="1">
      <alignment horizontal="center" vertical="center" wrapText="1"/>
    </xf>
    <xf numFmtId="0" fontId="2" fillId="0" borderId="13" xfId="0" applyFont="1" applyBorder="1"/>
    <xf numFmtId="0" fontId="6" fillId="0" borderId="13" xfId="1" applyFont="1" applyBorder="1"/>
    <xf numFmtId="0" fontId="2" fillId="0" borderId="4" xfId="0" applyFont="1" applyBorder="1" applyAlignment="1">
      <alignment horizontal="left"/>
    </xf>
    <xf numFmtId="49" fontId="2" fillId="0" borderId="7" xfId="1" applyNumberFormat="1" applyFont="1" applyBorder="1" applyAlignment="1">
      <alignment horizontal="center" vertical="center" wrapText="1"/>
    </xf>
    <xf numFmtId="0" fontId="6" fillId="0" borderId="4" xfId="1" applyFont="1" applyBorder="1"/>
    <xf numFmtId="0" fontId="2" fillId="6" borderId="10" xfId="1" applyFont="1" applyFill="1" applyBorder="1" applyAlignment="1">
      <alignment horizontal="center"/>
    </xf>
    <xf numFmtId="0" fontId="2" fillId="6" borderId="16" xfId="1" applyFont="1" applyFill="1" applyBorder="1" applyAlignment="1">
      <alignment horizontal="center"/>
    </xf>
    <xf numFmtId="0" fontId="2" fillId="6" borderId="9" xfId="1" applyFont="1" applyFill="1" applyBorder="1" applyAlignment="1">
      <alignment horizontal="center"/>
    </xf>
    <xf numFmtId="0" fontId="2" fillId="0" borderId="0" xfId="2" applyFont="1"/>
    <xf numFmtId="0" fontId="2" fillId="4" borderId="2" xfId="1" applyFont="1" applyFill="1" applyBorder="1" applyAlignment="1">
      <alignment horizontal="center" vertical="center" wrapText="1"/>
    </xf>
    <xf numFmtId="0" fontId="3" fillId="0" borderId="0" xfId="1" applyFont="1" applyAlignment="1">
      <alignment wrapText="1"/>
    </xf>
    <xf numFmtId="0" fontId="6" fillId="0" borderId="0" xfId="2" applyFont="1" applyAlignment="1">
      <alignment wrapText="1"/>
    </xf>
    <xf numFmtId="0" fontId="8" fillId="0" borderId="0" xfId="2" applyFont="1" applyAlignment="1">
      <alignment horizontal="right" wrapText="1"/>
    </xf>
    <xf numFmtId="0" fontId="6" fillId="0" borderId="0" xfId="1" applyFont="1" applyAlignment="1">
      <alignment wrapText="1"/>
    </xf>
    <xf numFmtId="0" fontId="6" fillId="0" borderId="0" xfId="1" applyFont="1" applyAlignment="1">
      <alignment horizontal="center" wrapText="1"/>
    </xf>
    <xf numFmtId="0" fontId="2" fillId="0" borderId="0" xfId="1" applyFont="1" applyAlignment="1">
      <alignment horizontal="center" wrapText="1"/>
    </xf>
    <xf numFmtId="0" fontId="4" fillId="0" borderId="0" xfId="1" applyFont="1" applyAlignment="1">
      <alignment wrapText="1"/>
    </xf>
    <xf numFmtId="0" fontId="4" fillId="0" borderId="0" xfId="3" applyFont="1" applyAlignment="1">
      <alignment wrapText="1"/>
    </xf>
    <xf numFmtId="49" fontId="9" fillId="0" borderId="0" xfId="3" applyNumberFormat="1" applyFont="1" applyAlignment="1">
      <alignment wrapText="1"/>
    </xf>
    <xf numFmtId="49" fontId="4" fillId="0" borderId="0" xfId="3" applyNumberFormat="1" applyFont="1" applyAlignment="1">
      <alignment wrapText="1"/>
    </xf>
    <xf numFmtId="0" fontId="2" fillId="0" borderId="0" xfId="1" applyFont="1" applyAlignment="1">
      <alignment wrapText="1"/>
    </xf>
    <xf numFmtId="49" fontId="2" fillId="2" borderId="16" xfId="1" applyNumberFormat="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xf numFmtId="0" fontId="14" fillId="0" borderId="0" xfId="0" applyFont="1" applyAlignment="1">
      <alignment horizontal="right" vertical="center"/>
    </xf>
    <xf numFmtId="0" fontId="14" fillId="0" borderId="0" xfId="0" applyFont="1" applyAlignment="1">
      <alignment horizontal="right"/>
    </xf>
    <xf numFmtId="0" fontId="2" fillId="0" borderId="4" xfId="1" applyFont="1" applyBorder="1" applyAlignment="1">
      <alignment horizontal="center" vertical="center" wrapText="1"/>
    </xf>
    <xf numFmtId="0" fontId="6" fillId="5" borderId="4" xfId="1" applyFont="1" applyFill="1" applyBorder="1" applyAlignment="1">
      <alignment horizontal="left"/>
    </xf>
    <xf numFmtId="0" fontId="6" fillId="5" borderId="9" xfId="1" applyFont="1" applyFill="1" applyBorder="1" applyAlignment="1">
      <alignment horizontal="left"/>
    </xf>
    <xf numFmtId="0" fontId="2" fillId="0" borderId="12" xfId="1" applyFont="1" applyBorder="1" applyAlignment="1">
      <alignment horizontal="center" vertical="center" wrapText="1"/>
    </xf>
    <xf numFmtId="0" fontId="2" fillId="0" borderId="11" xfId="1" applyFont="1" applyBorder="1" applyAlignment="1">
      <alignment horizontal="center" vertical="center" wrapText="1"/>
    </xf>
    <xf numFmtId="49" fontId="2" fillId="2" borderId="16" xfId="1" applyNumberFormat="1" applyFont="1" applyFill="1" applyBorder="1" applyAlignment="1">
      <alignment horizontal="left" vertical="center" wrapText="1"/>
    </xf>
    <xf numFmtId="49" fontId="2" fillId="2" borderId="14" xfId="1" applyNumberFormat="1" applyFont="1" applyFill="1" applyBorder="1" applyAlignment="1">
      <alignment horizontal="left" vertical="center" wrapText="1"/>
    </xf>
    <xf numFmtId="49" fontId="2" fillId="2" borderId="19" xfId="1" applyNumberFormat="1" applyFont="1" applyFill="1" applyBorder="1" applyAlignment="1">
      <alignment horizontal="left" vertical="center" wrapText="1"/>
    </xf>
    <xf numFmtId="0" fontId="2" fillId="2" borderId="4" xfId="1" applyFont="1" applyFill="1" applyBorder="1" applyAlignment="1">
      <alignment horizontal="left"/>
    </xf>
    <xf numFmtId="0" fontId="2" fillId="0" borderId="21" xfId="1" applyFont="1" applyBorder="1" applyAlignment="1">
      <alignment horizontal="center" vertical="center" wrapText="1"/>
    </xf>
    <xf numFmtId="0" fontId="2" fillId="0" borderId="3" xfId="1" applyFont="1" applyBorder="1" applyAlignment="1">
      <alignment horizontal="center" vertical="center" wrapText="1"/>
    </xf>
    <xf numFmtId="0" fontId="2" fillId="3" borderId="5"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7" fillId="0" borderId="13" xfId="1" applyFont="1" applyBorder="1"/>
    <xf numFmtId="49" fontId="3" fillId="0" borderId="14" xfId="3" applyNumberFormat="1" applyFont="1" applyBorder="1" applyAlignment="1">
      <alignment horizontal="center"/>
    </xf>
    <xf numFmtId="49" fontId="3" fillId="0" borderId="0" xfId="3" applyNumberFormat="1" applyFont="1" applyAlignment="1">
      <alignment horizontal="center"/>
    </xf>
    <xf numFmtId="49" fontId="4" fillId="0" borderId="0" xfId="3" applyNumberFormat="1" applyFont="1" applyAlignment="1">
      <alignment horizontal="center"/>
    </xf>
    <xf numFmtId="0" fontId="2" fillId="0" borderId="4" xfId="1" applyFont="1" applyBorder="1" applyAlignment="1">
      <alignment horizontal="left"/>
    </xf>
    <xf numFmtId="0" fontId="2" fillId="0" borderId="4" xfId="0" applyFont="1" applyBorder="1" applyAlignment="1">
      <alignment horizontal="center"/>
    </xf>
    <xf numFmtId="0" fontId="2" fillId="0" borderId="22" xfId="0" applyFont="1" applyBorder="1" applyAlignment="1">
      <alignment horizontal="center"/>
    </xf>
    <xf numFmtId="0" fontId="4" fillId="0" borderId="1" xfId="1" applyFont="1" applyBorder="1" applyAlignment="1">
      <alignment horizontal="left" wrapText="1"/>
    </xf>
    <xf numFmtId="49" fontId="2" fillId="2" borderId="17" xfId="1" applyNumberFormat="1" applyFont="1" applyFill="1" applyBorder="1" applyAlignment="1">
      <alignment horizontal="left" vertical="center" wrapText="1"/>
    </xf>
    <xf numFmtId="49" fontId="2" fillId="2" borderId="15" xfId="1" applyNumberFormat="1" applyFont="1" applyFill="1" applyBorder="1" applyAlignment="1">
      <alignment horizontal="left" vertical="center" wrapText="1"/>
    </xf>
    <xf numFmtId="49" fontId="2" fillId="2" borderId="18" xfId="1" applyNumberFormat="1" applyFont="1" applyFill="1" applyBorder="1" applyAlignment="1">
      <alignment horizontal="left" vertical="center" wrapText="1"/>
    </xf>
    <xf numFmtId="0" fontId="2" fillId="0" borderId="22" xfId="1" applyFont="1" applyBorder="1" applyAlignment="1">
      <alignment horizontal="left"/>
    </xf>
    <xf numFmtId="0" fontId="9" fillId="0" borderId="0" xfId="1" applyFont="1" applyAlignment="1">
      <alignment horizontal="left"/>
    </xf>
    <xf numFmtId="0" fontId="13" fillId="5" borderId="4" xfId="1" applyFont="1" applyFill="1" applyBorder="1" applyAlignment="1">
      <alignment horizontal="left"/>
    </xf>
    <xf numFmtId="0" fontId="13" fillId="5" borderId="9" xfId="1" applyFont="1" applyFill="1" applyBorder="1" applyAlignment="1">
      <alignment horizontal="left"/>
    </xf>
    <xf numFmtId="0" fontId="3" fillId="0" borderId="0" xfId="1" applyFont="1" applyAlignment="1">
      <alignment horizontal="center"/>
    </xf>
    <xf numFmtId="0" fontId="4" fillId="0" borderId="0" xfId="1" applyFont="1" applyAlignment="1">
      <alignment horizontal="center"/>
    </xf>
  </cellXfs>
  <cellStyles count="4">
    <cellStyle name="Excel Built-in Normal" xfId="1" xr:uid="{E3E64DE4-69E8-4874-967D-36069405282F}"/>
    <cellStyle name="Excel Built-in Normal 1" xfId="2" xr:uid="{CE1E5DC7-4AE9-4E2E-8CF6-9453CE8396EF}"/>
    <cellStyle name="Normal 2" xfId="3" xr:uid="{1AE9C543-1D32-442E-8266-BA8A8C526617}"/>
    <cellStyle name="Parasts"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141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5"/>
  <sheetViews>
    <sheetView tabSelected="1" workbookViewId="0">
      <selection activeCell="Z17" sqref="Z17"/>
    </sheetView>
  </sheetViews>
  <sheetFormatPr defaultRowHeight="12.75" x14ac:dyDescent="0.2"/>
  <sheetData>
    <row r="1" spans="1:22" ht="15" x14ac:dyDescent="0.2">
      <c r="A1" s="23"/>
      <c r="B1" s="23"/>
      <c r="C1" s="23"/>
      <c r="D1" s="23"/>
      <c r="E1" s="23"/>
      <c r="F1" s="23"/>
      <c r="G1" s="23"/>
      <c r="H1" s="23"/>
      <c r="I1" s="23"/>
      <c r="J1" s="23"/>
      <c r="K1" s="23"/>
      <c r="L1" s="23"/>
      <c r="M1" s="23"/>
      <c r="N1" s="23"/>
      <c r="O1" s="23"/>
      <c r="P1" s="23"/>
      <c r="Q1" s="23"/>
      <c r="R1" s="23"/>
      <c r="S1" s="23"/>
      <c r="T1" s="23"/>
      <c r="U1" s="23"/>
      <c r="V1" s="23"/>
    </row>
    <row r="2" spans="1:22" ht="15.75" x14ac:dyDescent="0.25">
      <c r="A2" s="23"/>
      <c r="B2" s="23"/>
      <c r="C2" s="23"/>
      <c r="D2" s="23"/>
      <c r="E2" s="23"/>
      <c r="F2" s="23"/>
      <c r="G2" s="23"/>
      <c r="H2" s="23"/>
      <c r="I2" s="23"/>
      <c r="J2" s="23"/>
      <c r="K2" s="6"/>
      <c r="L2" s="6"/>
      <c r="M2" s="6"/>
      <c r="N2" s="6"/>
      <c r="O2" s="6"/>
      <c r="P2" s="6"/>
      <c r="Q2" s="6"/>
      <c r="R2" s="6"/>
      <c r="S2" s="6"/>
      <c r="T2" s="6"/>
      <c r="U2" s="6"/>
      <c r="V2" s="88" t="s">
        <v>95</v>
      </c>
    </row>
    <row r="3" spans="1:22" ht="15.75" x14ac:dyDescent="0.25">
      <c r="A3" s="23"/>
      <c r="B3" s="23"/>
      <c r="C3" s="23"/>
      <c r="D3" s="23"/>
      <c r="E3" s="23"/>
      <c r="F3" s="23"/>
      <c r="G3" s="23"/>
      <c r="H3" s="23"/>
      <c r="I3" s="23"/>
      <c r="J3" s="23"/>
      <c r="K3" s="6"/>
      <c r="L3" s="6"/>
      <c r="M3" s="6"/>
      <c r="N3" s="6"/>
      <c r="O3" s="6"/>
      <c r="P3" s="6"/>
      <c r="Q3" s="6"/>
      <c r="R3" s="6"/>
      <c r="S3" s="6"/>
      <c r="T3" s="6"/>
      <c r="U3" s="6"/>
      <c r="V3" s="87" t="s">
        <v>92</v>
      </c>
    </row>
    <row r="4" spans="1:22" ht="15.75" x14ac:dyDescent="0.25">
      <c r="A4" s="23"/>
      <c r="B4" s="23"/>
      <c r="C4" s="23"/>
      <c r="D4" s="23"/>
      <c r="E4" s="23"/>
      <c r="F4" s="23"/>
      <c r="G4" s="23"/>
      <c r="H4" s="23"/>
      <c r="I4" s="23"/>
      <c r="J4" s="23"/>
      <c r="K4" s="6"/>
      <c r="L4" s="6"/>
      <c r="M4" s="6"/>
      <c r="N4" s="6"/>
      <c r="O4" s="6"/>
      <c r="P4" s="6"/>
      <c r="Q4" s="6"/>
      <c r="R4" s="6"/>
      <c r="S4" s="6"/>
      <c r="T4" s="6"/>
      <c r="U4" s="6"/>
      <c r="V4" s="87" t="s">
        <v>94</v>
      </c>
    </row>
    <row r="5" spans="1:22" ht="14.25" x14ac:dyDescent="0.2">
      <c r="A5" s="118" t="s">
        <v>0</v>
      </c>
      <c r="B5" s="118"/>
      <c r="C5" s="118"/>
      <c r="D5" s="118"/>
      <c r="E5" s="118"/>
      <c r="F5" s="118"/>
      <c r="G5" s="118"/>
      <c r="H5" s="118"/>
      <c r="I5" s="118"/>
      <c r="J5" s="118"/>
      <c r="K5" s="118"/>
      <c r="L5" s="118"/>
      <c r="M5" s="118"/>
      <c r="N5" s="118"/>
      <c r="O5" s="118"/>
      <c r="P5" s="118"/>
      <c r="Q5" s="118"/>
      <c r="R5" s="118"/>
      <c r="S5" s="118"/>
      <c r="T5" s="118"/>
      <c r="U5" s="118"/>
      <c r="V5" s="118"/>
    </row>
    <row r="6" spans="1:22" ht="15" x14ac:dyDescent="0.25">
      <c r="A6" s="117"/>
      <c r="B6" s="1"/>
      <c r="C6" s="1"/>
      <c r="D6" s="80"/>
      <c r="E6" s="3"/>
      <c r="F6" s="3"/>
      <c r="G6" s="3"/>
      <c r="H6" s="3"/>
      <c r="I6" s="3"/>
      <c r="J6" s="3"/>
      <c r="K6" s="6"/>
      <c r="L6" s="6"/>
      <c r="M6" s="6"/>
      <c r="N6" s="6"/>
      <c r="O6" s="6"/>
      <c r="P6" s="6"/>
      <c r="Q6" s="6"/>
      <c r="R6" s="6"/>
      <c r="S6" s="6"/>
      <c r="T6" s="6"/>
      <c r="U6" s="6"/>
    </row>
    <row r="7" spans="1:22" ht="15.75" x14ac:dyDescent="0.25">
      <c r="A7" s="27"/>
      <c r="B7" s="30"/>
      <c r="C7" s="4"/>
      <c r="D7" s="5"/>
      <c r="E7" s="6"/>
      <c r="F7" s="6"/>
      <c r="G7" s="6"/>
      <c r="H7" s="6"/>
      <c r="I7" s="6"/>
      <c r="J7" s="6"/>
      <c r="K7" s="6"/>
      <c r="L7" s="6"/>
      <c r="M7" s="6"/>
      <c r="N7" s="24"/>
      <c r="O7" s="24"/>
      <c r="P7" s="24"/>
      <c r="Q7" s="24"/>
      <c r="R7" s="24"/>
      <c r="T7" s="33" t="s">
        <v>1</v>
      </c>
      <c r="U7" s="33"/>
      <c r="V7" s="33"/>
    </row>
    <row r="8" spans="1:22" ht="15.75" x14ac:dyDescent="0.25">
      <c r="A8" s="27"/>
      <c r="B8" s="30"/>
      <c r="C8" s="4"/>
      <c r="D8" s="5"/>
      <c r="E8" s="6"/>
      <c r="F8" s="6"/>
      <c r="G8" s="6"/>
      <c r="H8" s="6"/>
      <c r="I8" s="6"/>
      <c r="J8" s="6"/>
      <c r="K8" s="6"/>
      <c r="L8" s="6"/>
      <c r="M8" s="6"/>
      <c r="N8" s="24"/>
      <c r="O8" s="24"/>
      <c r="P8" s="24"/>
      <c r="Q8" s="24"/>
      <c r="R8" s="24"/>
      <c r="T8" s="31"/>
      <c r="U8" s="33"/>
    </row>
    <row r="9" spans="1:22" ht="15" x14ac:dyDescent="0.25">
      <c r="A9" s="32"/>
      <c r="B9" s="26"/>
      <c r="C9" s="26"/>
      <c r="D9" s="81"/>
      <c r="E9" s="28"/>
      <c r="F9" s="28"/>
      <c r="G9" s="28"/>
      <c r="H9" s="28"/>
      <c r="I9" s="28"/>
      <c r="J9" s="28"/>
      <c r="K9" s="26"/>
      <c r="L9" s="26"/>
      <c r="M9" s="26"/>
      <c r="N9" s="26"/>
      <c r="O9" s="28"/>
      <c r="P9" s="28"/>
      <c r="Q9" s="28"/>
      <c r="R9" s="28"/>
      <c r="S9" s="28"/>
      <c r="T9" s="28"/>
      <c r="U9" s="102"/>
      <c r="V9" s="102"/>
    </row>
    <row r="10" spans="1:22" ht="15" x14ac:dyDescent="0.25">
      <c r="A10" s="104"/>
      <c r="B10" s="105"/>
      <c r="C10" s="105"/>
      <c r="D10" s="105"/>
      <c r="E10" s="105"/>
      <c r="F10" s="105"/>
      <c r="G10" s="105"/>
      <c r="H10" s="105"/>
      <c r="I10" s="105"/>
      <c r="J10" s="105"/>
      <c r="K10" s="103" t="s">
        <v>2</v>
      </c>
      <c r="L10" s="103"/>
      <c r="M10" s="103"/>
      <c r="N10" s="103"/>
      <c r="O10" s="103"/>
      <c r="P10" s="103"/>
      <c r="Q10" s="103"/>
      <c r="R10" s="103"/>
      <c r="S10" s="103"/>
      <c r="T10" s="103"/>
      <c r="U10" s="103"/>
      <c r="V10" s="103"/>
    </row>
    <row r="11" spans="1:22" ht="15" x14ac:dyDescent="0.25">
      <c r="A11" s="8"/>
      <c r="B11" s="8"/>
      <c r="C11" s="8"/>
      <c r="D11" s="82"/>
      <c r="E11" s="72"/>
      <c r="F11" s="7"/>
      <c r="G11" s="7"/>
      <c r="H11" s="7"/>
      <c r="I11" s="7"/>
      <c r="J11" s="7"/>
      <c r="K11" s="7"/>
      <c r="L11" s="7"/>
      <c r="M11" s="7"/>
      <c r="N11" s="25"/>
      <c r="O11" s="25"/>
      <c r="P11" s="25"/>
      <c r="Q11" s="25"/>
      <c r="R11" s="25"/>
      <c r="S11" s="25"/>
      <c r="T11" s="25"/>
      <c r="U11" s="6"/>
    </row>
    <row r="12" spans="1:22" ht="15" x14ac:dyDescent="0.25">
      <c r="A12" s="9"/>
      <c r="B12" s="9"/>
      <c r="C12" s="9"/>
      <c r="D12" s="83"/>
      <c r="E12" s="7"/>
      <c r="F12" s="7"/>
      <c r="G12" s="7"/>
      <c r="H12" s="7"/>
      <c r="I12" s="7"/>
      <c r="J12" s="7"/>
      <c r="K12" s="7"/>
      <c r="L12" s="7"/>
      <c r="M12" s="7"/>
      <c r="N12" s="25"/>
      <c r="O12" s="25"/>
      <c r="P12" s="25"/>
      <c r="Q12" s="25"/>
      <c r="R12" s="25"/>
      <c r="S12" s="25"/>
      <c r="T12" s="25"/>
      <c r="U12" s="6"/>
    </row>
    <row r="13" spans="1:22" ht="15" x14ac:dyDescent="0.25">
      <c r="A13" s="11"/>
      <c r="G13" s="7"/>
      <c r="H13" s="7"/>
      <c r="I13" s="7"/>
      <c r="J13" s="7"/>
      <c r="K13" s="7"/>
      <c r="L13" s="7"/>
      <c r="M13" s="7"/>
      <c r="N13" s="25"/>
      <c r="O13" s="25"/>
      <c r="P13" s="25"/>
      <c r="Q13" s="12" t="s">
        <v>3</v>
      </c>
      <c r="R13" s="34" t="s">
        <v>4</v>
      </c>
      <c r="S13" s="64"/>
      <c r="T13" s="34" t="s">
        <v>5</v>
      </c>
      <c r="U13" s="65"/>
    </row>
    <row r="14" spans="1:22" ht="15" x14ac:dyDescent="0.25">
      <c r="A14" s="11"/>
      <c r="G14" s="7"/>
      <c r="H14" s="7"/>
      <c r="I14" s="7"/>
      <c r="J14" s="7"/>
      <c r="K14" s="7"/>
      <c r="L14" s="7"/>
      <c r="M14" s="7"/>
      <c r="N14" s="25"/>
      <c r="O14" s="25"/>
      <c r="P14" s="13"/>
      <c r="Q14" s="13"/>
      <c r="S14" s="14" t="s">
        <v>6</v>
      </c>
      <c r="U14" s="14" t="s">
        <v>6</v>
      </c>
    </row>
    <row r="15" spans="1:22" ht="15" x14ac:dyDescent="0.25">
      <c r="A15" s="6"/>
      <c r="B15" s="6"/>
      <c r="C15" s="6"/>
      <c r="D15" s="84"/>
      <c r="E15" s="15"/>
      <c r="F15" s="6"/>
      <c r="G15" s="6"/>
      <c r="H15" s="6"/>
      <c r="I15" s="6"/>
      <c r="J15" s="6"/>
      <c r="K15" s="6"/>
      <c r="L15" s="6"/>
      <c r="M15" s="6"/>
      <c r="N15" s="6"/>
      <c r="O15" s="6"/>
      <c r="P15" s="6"/>
      <c r="Q15" s="6"/>
      <c r="R15" s="6"/>
      <c r="S15" s="6"/>
      <c r="T15" s="6"/>
      <c r="U15" s="6"/>
    </row>
    <row r="16" spans="1:22" ht="15" x14ac:dyDescent="0.25">
      <c r="A16" s="109"/>
      <c r="B16" s="109"/>
      <c r="C16" s="109"/>
      <c r="D16" s="109"/>
      <c r="E16" s="109"/>
      <c r="F16" s="109"/>
      <c r="G16" s="109"/>
      <c r="H16" s="109"/>
      <c r="I16" s="109"/>
      <c r="J16" s="109"/>
      <c r="K16" s="6"/>
      <c r="L16" s="6"/>
      <c r="M16" s="6"/>
      <c r="N16" s="6"/>
      <c r="O16" s="6"/>
      <c r="P16" s="6"/>
      <c r="Q16" s="6"/>
      <c r="R16" s="6"/>
      <c r="S16" s="6"/>
      <c r="T16" s="6"/>
      <c r="U16" s="6"/>
    </row>
    <row r="17" spans="1:22" ht="76.5" x14ac:dyDescent="0.2">
      <c r="A17" s="46" t="s">
        <v>7</v>
      </c>
      <c r="B17" s="46" t="s">
        <v>8</v>
      </c>
      <c r="C17" s="46" t="s">
        <v>9</v>
      </c>
      <c r="D17" s="46" t="s">
        <v>10</v>
      </c>
      <c r="E17" s="100" t="s">
        <v>11</v>
      </c>
      <c r="F17" s="101"/>
      <c r="G17" s="47" t="s">
        <v>12</v>
      </c>
      <c r="H17" s="92"/>
      <c r="I17" s="92"/>
      <c r="J17" s="93"/>
      <c r="K17" s="47" t="s">
        <v>13</v>
      </c>
      <c r="L17" s="92"/>
      <c r="M17" s="92"/>
      <c r="N17" s="92"/>
      <c r="O17" s="92"/>
      <c r="P17" s="93"/>
      <c r="Q17" s="46" t="s">
        <v>14</v>
      </c>
      <c r="R17" s="47" t="s">
        <v>15</v>
      </c>
      <c r="S17" s="92"/>
      <c r="T17" s="93"/>
      <c r="U17" s="47" t="s">
        <v>84</v>
      </c>
      <c r="V17" s="89" t="s">
        <v>87</v>
      </c>
    </row>
    <row r="18" spans="1:22" ht="114.75" x14ac:dyDescent="0.2">
      <c r="A18" s="99"/>
      <c r="B18" s="99"/>
      <c r="C18" s="99"/>
      <c r="D18" s="99"/>
      <c r="E18" s="36" t="s">
        <v>16</v>
      </c>
      <c r="F18" s="36" t="s">
        <v>17</v>
      </c>
      <c r="G18" s="16" t="s">
        <v>18</v>
      </c>
      <c r="H18" s="16" t="s">
        <v>19</v>
      </c>
      <c r="I18" s="16" t="s">
        <v>20</v>
      </c>
      <c r="J18" s="16" t="s">
        <v>21</v>
      </c>
      <c r="K18" s="48" t="s">
        <v>22</v>
      </c>
      <c r="L18" s="49" t="s">
        <v>23</v>
      </c>
      <c r="M18" s="49" t="s">
        <v>24</v>
      </c>
      <c r="N18" s="48" t="s">
        <v>25</v>
      </c>
      <c r="O18" s="50" t="s">
        <v>26</v>
      </c>
      <c r="P18" s="51" t="s">
        <v>27</v>
      </c>
      <c r="Q18" s="98"/>
      <c r="R18" s="46" t="s">
        <v>28</v>
      </c>
      <c r="S18" s="46" t="s">
        <v>29</v>
      </c>
      <c r="T18" s="46" t="s">
        <v>30</v>
      </c>
      <c r="U18" s="47" t="s">
        <v>15</v>
      </c>
      <c r="V18" s="89"/>
    </row>
    <row r="19" spans="1:22" x14ac:dyDescent="0.2">
      <c r="A19" s="52" t="s">
        <v>31</v>
      </c>
      <c r="B19" s="52" t="s">
        <v>32</v>
      </c>
      <c r="C19" s="52" t="s">
        <v>33</v>
      </c>
      <c r="D19" s="73" t="s">
        <v>34</v>
      </c>
      <c r="E19" s="54" t="s">
        <v>35</v>
      </c>
      <c r="F19" s="54" t="s">
        <v>36</v>
      </c>
      <c r="G19" s="53" t="s">
        <v>37</v>
      </c>
      <c r="H19" s="53" t="s">
        <v>38</v>
      </c>
      <c r="I19" s="53" t="s">
        <v>39</v>
      </c>
      <c r="J19" s="53" t="s">
        <v>40</v>
      </c>
      <c r="K19" s="53" t="s">
        <v>41</v>
      </c>
      <c r="L19" s="53" t="s">
        <v>42</v>
      </c>
      <c r="M19" s="53" t="s">
        <v>43</v>
      </c>
      <c r="N19" s="53" t="s">
        <v>44</v>
      </c>
      <c r="O19" s="55" t="s">
        <v>45</v>
      </c>
      <c r="P19" s="56" t="s">
        <v>46</v>
      </c>
      <c r="Q19" s="57" t="s">
        <v>47</v>
      </c>
      <c r="R19" s="56" t="s">
        <v>48</v>
      </c>
      <c r="S19" s="56" t="s">
        <v>49</v>
      </c>
      <c r="T19" s="58" t="s">
        <v>50</v>
      </c>
      <c r="U19" s="56" t="s">
        <v>51</v>
      </c>
      <c r="V19" s="56" t="s">
        <v>52</v>
      </c>
    </row>
    <row r="20" spans="1:22" x14ac:dyDescent="0.2">
      <c r="A20" s="17" t="s">
        <v>53</v>
      </c>
      <c r="B20" s="16"/>
      <c r="C20" s="16"/>
      <c r="D20" s="16"/>
      <c r="E20" s="62"/>
      <c r="F20" s="36"/>
      <c r="G20" s="37"/>
      <c r="H20" s="37"/>
      <c r="I20" s="37"/>
      <c r="J20" s="37"/>
      <c r="K20" s="39"/>
      <c r="L20" s="39"/>
      <c r="M20" s="39"/>
      <c r="N20" s="39"/>
      <c r="O20" s="40"/>
      <c r="P20" s="41"/>
      <c r="Q20" s="42"/>
      <c r="R20" s="43">
        <f>SUM(K20:P20)</f>
        <v>0</v>
      </c>
      <c r="S20" s="42"/>
      <c r="T20" s="44">
        <f>IF(S20&gt;0,R20/S20,)</f>
        <v>0</v>
      </c>
      <c r="U20" s="69">
        <f>IF(T20&lt;90%,R20,S20)</f>
        <v>0</v>
      </c>
      <c r="V20" s="66"/>
    </row>
    <row r="21" spans="1:22" x14ac:dyDescent="0.2">
      <c r="A21" s="17" t="s">
        <v>54</v>
      </c>
      <c r="B21" s="16"/>
      <c r="C21" s="16"/>
      <c r="D21" s="16"/>
      <c r="E21" s="63"/>
      <c r="F21" s="16"/>
      <c r="G21" s="37"/>
      <c r="H21" s="37"/>
      <c r="I21" s="37"/>
      <c r="J21" s="37"/>
      <c r="K21" s="39"/>
      <c r="L21" s="39"/>
      <c r="M21" s="39"/>
      <c r="N21" s="39"/>
      <c r="O21" s="40"/>
      <c r="P21" s="41"/>
      <c r="Q21" s="42"/>
      <c r="R21" s="43">
        <f t="shared" ref="R21:R24" si="0">SUM(K21:P21)</f>
        <v>0</v>
      </c>
      <c r="S21" s="42"/>
      <c r="T21" s="44">
        <f t="shared" ref="T21:T24" si="1">IF(S21&gt;0,R21/S21,)</f>
        <v>0</v>
      </c>
      <c r="U21" s="69">
        <f t="shared" ref="U21:U24" si="2">IF(T21&lt;90%,R21,S21)</f>
        <v>0</v>
      </c>
      <c r="V21" s="66"/>
    </row>
    <row r="22" spans="1:22" x14ac:dyDescent="0.2">
      <c r="A22" s="17" t="s">
        <v>55</v>
      </c>
      <c r="B22" s="16"/>
      <c r="C22" s="16"/>
      <c r="D22" s="16"/>
      <c r="E22" s="63"/>
      <c r="F22" s="16"/>
      <c r="G22" s="37"/>
      <c r="H22" s="37"/>
      <c r="I22" s="37"/>
      <c r="J22" s="37"/>
      <c r="K22" s="39"/>
      <c r="L22" s="39"/>
      <c r="M22" s="39"/>
      <c r="N22" s="39"/>
      <c r="O22" s="40"/>
      <c r="P22" s="41"/>
      <c r="Q22" s="42"/>
      <c r="R22" s="43">
        <f t="shared" si="0"/>
        <v>0</v>
      </c>
      <c r="S22" s="42"/>
      <c r="T22" s="44">
        <f t="shared" si="1"/>
        <v>0</v>
      </c>
      <c r="U22" s="69">
        <f t="shared" si="2"/>
        <v>0</v>
      </c>
      <c r="V22" s="66"/>
    </row>
    <row r="23" spans="1:22" x14ac:dyDescent="0.2">
      <c r="A23" s="17" t="s">
        <v>56</v>
      </c>
      <c r="B23" s="16"/>
      <c r="C23" s="16"/>
      <c r="D23" s="16"/>
      <c r="E23" s="63"/>
      <c r="F23" s="16"/>
      <c r="G23" s="37"/>
      <c r="H23" s="37"/>
      <c r="I23" s="37"/>
      <c r="J23" s="37"/>
      <c r="K23" s="39"/>
      <c r="L23" s="39"/>
      <c r="M23" s="39"/>
      <c r="N23" s="39"/>
      <c r="O23" s="40"/>
      <c r="P23" s="41"/>
      <c r="Q23" s="42"/>
      <c r="R23" s="43">
        <f t="shared" si="0"/>
        <v>0</v>
      </c>
      <c r="S23" s="42"/>
      <c r="T23" s="44">
        <f t="shared" si="1"/>
        <v>0</v>
      </c>
      <c r="U23" s="69">
        <f t="shared" si="2"/>
        <v>0</v>
      </c>
      <c r="V23" s="66"/>
    </row>
    <row r="24" spans="1:22" x14ac:dyDescent="0.2">
      <c r="A24" s="17" t="s">
        <v>57</v>
      </c>
      <c r="B24" s="16"/>
      <c r="C24" s="16"/>
      <c r="D24" s="16"/>
      <c r="E24" s="63"/>
      <c r="F24" s="16"/>
      <c r="G24" s="37"/>
      <c r="H24" s="37"/>
      <c r="I24" s="37"/>
      <c r="J24" s="37"/>
      <c r="K24" s="39"/>
      <c r="L24" s="39"/>
      <c r="M24" s="39"/>
      <c r="N24" s="39"/>
      <c r="O24" s="40"/>
      <c r="P24" s="41"/>
      <c r="Q24" s="42"/>
      <c r="R24" s="43">
        <f t="shared" si="0"/>
        <v>0</v>
      </c>
      <c r="S24" s="42"/>
      <c r="T24" s="44">
        <f t="shared" si="1"/>
        <v>0</v>
      </c>
      <c r="U24" s="69">
        <f t="shared" si="2"/>
        <v>0</v>
      </c>
      <c r="V24" s="66"/>
    </row>
    <row r="25" spans="1:22" ht="38.25" x14ac:dyDescent="0.2">
      <c r="A25" s="110" t="s">
        <v>58</v>
      </c>
      <c r="B25" s="111"/>
      <c r="C25" s="111"/>
      <c r="D25" s="111"/>
      <c r="E25" s="111"/>
      <c r="F25" s="112"/>
      <c r="G25" s="61">
        <f ca="1">SUM(INDIRECT("G18:G" &amp; ROW()-1))</f>
        <v>0</v>
      </c>
      <c r="H25" s="61">
        <f ca="1">SUM(INDIRECT("H18:H" &amp; ROW()-1))</f>
        <v>0</v>
      </c>
      <c r="I25" s="61">
        <f ca="1">SUM(INDIRECT("I18:I" &amp; ROW()-1))</f>
        <v>0</v>
      </c>
      <c r="J25" s="61">
        <f ca="1">SUM(INDIRECT("J18:J" &amp; ROW()-1))</f>
        <v>0</v>
      </c>
      <c r="K25" s="61">
        <f ca="1">COUNT(INDIRECT("K18:K" &amp; ROW()-1))</f>
        <v>0</v>
      </c>
      <c r="L25" s="61">
        <f ca="1">COUNT(INDIRECT("L18:L" &amp; ROW()-1))</f>
        <v>0</v>
      </c>
      <c r="M25" s="61">
        <f ca="1">COUNT(INDIRECT("M18:M" &amp; ROW()-1))</f>
        <v>0</v>
      </c>
      <c r="N25" s="61">
        <f ca="1">COUNT(INDIRECT("N18:N" &amp; ROW()-1))</f>
        <v>0</v>
      </c>
      <c r="O25" s="61">
        <f ca="1">COUNT(INDIRECT("O18:O" &amp; ROW()-1))</f>
        <v>0</v>
      </c>
      <c r="P25" s="61">
        <f ca="1">COUNT(INDIRECT("P18:P" &amp; ROW()-1))</f>
        <v>0</v>
      </c>
      <c r="Q25" s="38"/>
      <c r="R25" s="85"/>
      <c r="S25" s="86"/>
      <c r="T25" s="86"/>
      <c r="U25" s="86"/>
      <c r="V25" s="18"/>
    </row>
    <row r="26" spans="1:22" ht="38.25" x14ac:dyDescent="0.2">
      <c r="A26" s="94" t="s">
        <v>59</v>
      </c>
      <c r="B26" s="95"/>
      <c r="C26" s="95"/>
      <c r="D26" s="95"/>
      <c r="E26" s="95"/>
      <c r="F26" s="96"/>
      <c r="G26" s="59">
        <f ca="1">SUMIF(INDIRECT("G18:G"&amp;ROW()-2),1,INDIRECT("$R18:$R"&amp;ROW()-2))</f>
        <v>0</v>
      </c>
      <c r="H26" s="59">
        <f ca="1">SUMIF(INDIRECT("H18:H"&amp;ROW()-2),1,INDIRECT("$R18:$R"&amp;ROW()-2))</f>
        <v>0</v>
      </c>
      <c r="I26" s="59">
        <f ca="1">SUMIF(INDIRECT("I18:I"&amp;ROW()-2),1,INDIRECT("$R18:$R"&amp;ROW()-2))</f>
        <v>0</v>
      </c>
      <c r="J26" s="59">
        <f ca="1">SUMIF(INDIRECT("J18:J"&amp;ROW()-2),1,INDIRECT("$R18:$R"&amp;ROW()-2))</f>
        <v>0</v>
      </c>
      <c r="K26" s="60">
        <f ca="1">SUM(INDIRECT("K18:K" &amp; ROW()-2))</f>
        <v>0</v>
      </c>
      <c r="L26" s="60">
        <f ca="1">SUM(INDIRECT("L18:L" &amp; ROW()-2))</f>
        <v>0</v>
      </c>
      <c r="M26" s="60">
        <f ca="1">SUM(INDIRECT("M18:M" &amp; ROW()-2))</f>
        <v>0</v>
      </c>
      <c r="N26" s="60">
        <f ca="1">SUM(INDIRECT("N18:N" &amp; ROW()-2))</f>
        <v>0</v>
      </c>
      <c r="O26" s="60">
        <f ca="1">SUM(INDIRECT("O18:O" &amp; ROW()-2))</f>
        <v>0</v>
      </c>
      <c r="P26" s="60">
        <f ca="1">SUM(INDIRECT("P18:P" &amp; ROW()-2))</f>
        <v>0</v>
      </c>
      <c r="Q26" s="35"/>
      <c r="R26" s="60">
        <f ca="1">SUM(INDIRECT("R18:R" &amp; ROW()-2))</f>
        <v>0</v>
      </c>
      <c r="S26" s="60">
        <f ca="1">SUM(INDIRECT("S18:S" &amp; ROW()-2))</f>
        <v>0</v>
      </c>
      <c r="T26" s="18"/>
      <c r="U26" s="70">
        <f ca="1">SUM(INDIRECT("U18:U" &amp; ROW()-2))</f>
        <v>0</v>
      </c>
      <c r="V26" s="18"/>
    </row>
    <row r="27" spans="1:22" x14ac:dyDescent="0.2">
      <c r="A27" s="97" t="s">
        <v>60</v>
      </c>
      <c r="B27" s="97"/>
      <c r="C27" s="97"/>
      <c r="D27" s="97"/>
      <c r="E27" s="97"/>
      <c r="F27" s="97"/>
      <c r="G27" s="97"/>
      <c r="H27" s="97"/>
      <c r="I27" s="97"/>
      <c r="J27" s="97"/>
      <c r="K27" s="97"/>
      <c r="L27" s="97"/>
      <c r="M27" s="97"/>
      <c r="N27" s="97"/>
      <c r="O27" s="97"/>
      <c r="P27" s="97"/>
      <c r="Q27" s="97"/>
      <c r="R27" s="97"/>
      <c r="S27" s="97"/>
      <c r="T27" s="97"/>
      <c r="U27" s="71">
        <f ca="1">U26*10</f>
        <v>0</v>
      </c>
      <c r="V27" s="35"/>
    </row>
    <row r="28" spans="1:22" ht="15" x14ac:dyDescent="0.25">
      <c r="A28" s="6"/>
      <c r="B28" s="6"/>
      <c r="C28" s="6"/>
      <c r="D28" s="77"/>
      <c r="E28" s="6"/>
      <c r="F28" s="6"/>
      <c r="G28" s="6"/>
      <c r="H28" s="6"/>
      <c r="I28" s="6"/>
      <c r="J28" s="6"/>
      <c r="K28" s="6"/>
      <c r="L28" s="6"/>
      <c r="M28" s="6"/>
      <c r="N28" s="6"/>
      <c r="O28" s="6"/>
      <c r="P28" s="6"/>
      <c r="Q28" s="6"/>
      <c r="R28" s="6"/>
      <c r="S28" s="6"/>
      <c r="T28" s="6"/>
      <c r="U28" s="6"/>
    </row>
    <row r="29" spans="1:22" ht="15" x14ac:dyDescent="0.25">
      <c r="A29" s="6"/>
      <c r="B29" s="6"/>
      <c r="C29" s="6"/>
      <c r="D29" s="77"/>
      <c r="E29" s="67" t="s">
        <v>61</v>
      </c>
      <c r="F29" s="67" t="s">
        <v>62</v>
      </c>
      <c r="G29" s="67" t="s">
        <v>63</v>
      </c>
      <c r="H29" s="6"/>
      <c r="I29" s="6"/>
      <c r="J29" s="6"/>
      <c r="K29" s="6"/>
      <c r="L29" s="6"/>
      <c r="M29" s="6"/>
      <c r="N29" s="6"/>
      <c r="O29" s="6"/>
      <c r="P29" s="6"/>
      <c r="Q29" s="6"/>
      <c r="R29" s="6"/>
      <c r="S29" s="6"/>
      <c r="T29" s="6"/>
      <c r="U29" s="6"/>
    </row>
    <row r="30" spans="1:22" ht="15" x14ac:dyDescent="0.25">
      <c r="A30" s="90" t="s">
        <v>64</v>
      </c>
      <c r="B30" s="90"/>
      <c r="C30" s="90"/>
      <c r="D30" s="91"/>
      <c r="E30" s="68"/>
      <c r="F30" s="35"/>
      <c r="G30" s="35"/>
      <c r="H30" s="6"/>
      <c r="I30" s="6"/>
      <c r="J30" s="6"/>
      <c r="K30" s="6"/>
      <c r="L30" s="6"/>
      <c r="M30" s="6"/>
      <c r="N30" s="6"/>
      <c r="O30" s="6"/>
      <c r="P30" s="6"/>
      <c r="Q30" s="6"/>
      <c r="R30" s="6"/>
      <c r="S30" s="6"/>
      <c r="T30" s="6"/>
      <c r="U30" s="6"/>
    </row>
    <row r="31" spans="1:22" ht="15" x14ac:dyDescent="0.25">
      <c r="A31" s="90" t="s">
        <v>90</v>
      </c>
      <c r="B31" s="90"/>
      <c r="C31" s="90"/>
      <c r="D31" s="91"/>
      <c r="E31" s="68"/>
      <c r="F31" s="68"/>
      <c r="G31" s="68"/>
      <c r="H31" s="6"/>
      <c r="I31" s="6"/>
      <c r="J31" s="6"/>
      <c r="K31" s="6"/>
      <c r="L31" s="6"/>
      <c r="M31" s="6"/>
      <c r="N31" s="6"/>
      <c r="O31" s="6"/>
      <c r="P31" s="6"/>
      <c r="Q31" s="6"/>
      <c r="R31" s="6"/>
      <c r="S31" s="6"/>
      <c r="T31" s="6"/>
      <c r="U31" s="6"/>
    </row>
    <row r="32" spans="1:22" ht="15" x14ac:dyDescent="0.25">
      <c r="A32" s="15"/>
      <c r="B32" s="15"/>
      <c r="C32" s="15"/>
      <c r="D32" s="78"/>
      <c r="E32" s="6"/>
      <c r="F32" s="6"/>
      <c r="G32" s="6"/>
      <c r="H32" s="6"/>
      <c r="I32" s="6"/>
      <c r="J32" s="6"/>
      <c r="K32" s="6"/>
      <c r="L32" s="6"/>
      <c r="M32" s="6"/>
      <c r="N32" s="6"/>
      <c r="O32" s="6"/>
      <c r="P32" s="6"/>
      <c r="Q32" s="6"/>
      <c r="R32" s="6"/>
      <c r="S32" s="6"/>
      <c r="T32" s="6"/>
      <c r="U32" s="6"/>
    </row>
    <row r="33" spans="1:21" ht="15" x14ac:dyDescent="0.25">
      <c r="A33" s="19" t="s">
        <v>65</v>
      </c>
      <c r="B33" s="19"/>
      <c r="C33" s="19"/>
      <c r="D33" s="78"/>
      <c r="E33" s="6"/>
      <c r="F33" s="6"/>
      <c r="G33" s="6"/>
      <c r="H33" s="6"/>
      <c r="I33" s="6"/>
      <c r="J33" s="6"/>
      <c r="K33" s="6"/>
      <c r="L33" s="6"/>
      <c r="M33" s="6"/>
      <c r="N33" s="6"/>
      <c r="O33" s="6"/>
      <c r="P33" s="6"/>
      <c r="Q33" s="6"/>
      <c r="R33" s="6"/>
      <c r="S33" s="6"/>
      <c r="T33" s="6"/>
      <c r="U33" s="6"/>
    </row>
    <row r="34" spans="1:21" ht="15" x14ac:dyDescent="0.25">
      <c r="A34" s="20" t="s">
        <v>66</v>
      </c>
      <c r="D34" s="79"/>
      <c r="E34" s="15"/>
      <c r="F34" s="15"/>
      <c r="G34" s="15"/>
      <c r="H34" s="15"/>
      <c r="I34" s="6"/>
      <c r="J34" s="6"/>
      <c r="K34" s="6"/>
      <c r="L34" s="6"/>
      <c r="M34" s="6"/>
      <c r="N34" s="6"/>
      <c r="O34" s="6"/>
      <c r="P34" s="6"/>
      <c r="Q34" s="6"/>
      <c r="R34" s="6"/>
      <c r="S34" s="6"/>
      <c r="T34" s="6"/>
      <c r="U34" s="6"/>
    </row>
    <row r="35" spans="1:21" ht="15" x14ac:dyDescent="0.25">
      <c r="A35" s="45" t="s">
        <v>67</v>
      </c>
      <c r="D35" s="79"/>
      <c r="E35" s="15"/>
      <c r="F35" s="15"/>
      <c r="G35" s="15"/>
      <c r="H35" s="15"/>
      <c r="I35" s="6"/>
      <c r="J35" s="6"/>
      <c r="K35" s="6"/>
      <c r="L35" s="6"/>
      <c r="M35" s="6"/>
      <c r="N35" s="6"/>
      <c r="O35" s="6"/>
      <c r="P35" s="6"/>
      <c r="Q35" s="6"/>
      <c r="R35" s="6"/>
      <c r="S35" s="6"/>
      <c r="T35" s="6"/>
      <c r="U35" s="6"/>
    </row>
    <row r="36" spans="1:21" ht="15" x14ac:dyDescent="0.25">
      <c r="A36" s="20" t="s">
        <v>86</v>
      </c>
      <c r="D36" s="79"/>
      <c r="E36" s="15"/>
      <c r="F36" s="15"/>
      <c r="G36" s="15"/>
      <c r="H36" s="15"/>
      <c r="I36" s="6"/>
      <c r="J36" s="6"/>
      <c r="K36" s="6"/>
      <c r="L36" s="6"/>
      <c r="M36" s="6"/>
      <c r="N36" s="6"/>
      <c r="O36" s="6"/>
      <c r="P36" s="6"/>
      <c r="Q36" s="6"/>
      <c r="R36" s="6"/>
      <c r="S36" s="6"/>
      <c r="T36" s="6"/>
      <c r="U36" s="6"/>
    </row>
    <row r="37" spans="1:21" ht="15" x14ac:dyDescent="0.25">
      <c r="A37" s="15" t="s">
        <v>91</v>
      </c>
      <c r="B37" s="15"/>
      <c r="C37" s="15"/>
      <c r="D37" s="78"/>
      <c r="E37" s="6"/>
      <c r="F37" s="6"/>
      <c r="G37" s="6"/>
      <c r="H37" s="6"/>
      <c r="I37" s="6"/>
      <c r="J37" s="6"/>
      <c r="K37" s="6"/>
      <c r="L37" s="6"/>
      <c r="M37" s="6"/>
      <c r="N37" s="6"/>
      <c r="O37" s="6"/>
      <c r="P37" s="6"/>
      <c r="Q37" s="6"/>
      <c r="R37" s="6"/>
      <c r="S37" s="6"/>
      <c r="T37" s="6"/>
      <c r="U37" s="6"/>
    </row>
    <row r="38" spans="1:21" ht="15" x14ac:dyDescent="0.25">
      <c r="A38" s="15"/>
      <c r="B38" s="15"/>
      <c r="C38" s="15"/>
      <c r="D38" s="78"/>
      <c r="E38" s="6"/>
      <c r="F38" s="6"/>
      <c r="G38" s="6"/>
      <c r="H38" s="6"/>
      <c r="I38" s="6"/>
      <c r="J38" s="6"/>
      <c r="K38" s="6"/>
      <c r="L38" s="6"/>
      <c r="M38" s="6"/>
      <c r="N38" s="6"/>
      <c r="O38" s="6"/>
      <c r="P38" s="6"/>
      <c r="Q38" s="6"/>
      <c r="R38" s="6"/>
      <c r="S38" s="6"/>
      <c r="T38" s="6"/>
      <c r="U38" s="6"/>
    </row>
    <row r="39" spans="1:21" ht="15.75" x14ac:dyDescent="0.25">
      <c r="A39" s="21" t="s">
        <v>68</v>
      </c>
      <c r="B39" s="21"/>
      <c r="C39" s="21"/>
      <c r="D39" s="78"/>
      <c r="E39" s="6"/>
      <c r="F39" s="6"/>
      <c r="G39" s="6"/>
      <c r="H39" s="6"/>
      <c r="I39" s="6"/>
      <c r="J39" s="6"/>
      <c r="K39" s="6"/>
      <c r="L39" s="6"/>
      <c r="M39" s="6"/>
      <c r="N39" s="6"/>
      <c r="O39" s="6"/>
      <c r="P39" s="6"/>
      <c r="Q39" s="6"/>
      <c r="R39" s="6"/>
      <c r="S39" s="6"/>
      <c r="T39" s="6"/>
      <c r="U39" s="6"/>
    </row>
    <row r="41" spans="1:21" x14ac:dyDescent="0.2">
      <c r="A41" s="114" t="s">
        <v>69</v>
      </c>
      <c r="B41" s="114"/>
      <c r="C41" s="114"/>
      <c r="D41" s="114"/>
    </row>
    <row r="42" spans="1:21" x14ac:dyDescent="0.2">
      <c r="A42" s="106" t="s">
        <v>70</v>
      </c>
      <c r="B42" s="106"/>
      <c r="C42" s="107"/>
      <c r="D42" s="107"/>
    </row>
    <row r="43" spans="1:21" x14ac:dyDescent="0.2">
      <c r="A43" s="113" t="s">
        <v>71</v>
      </c>
      <c r="B43" s="113"/>
      <c r="C43" s="108"/>
      <c r="D43" s="108"/>
    </row>
    <row r="44" spans="1:21" x14ac:dyDescent="0.2">
      <c r="A44" s="106" t="s">
        <v>72</v>
      </c>
      <c r="B44" s="106"/>
      <c r="C44" s="107"/>
      <c r="D44" s="107"/>
    </row>
    <row r="45" spans="1:21" x14ac:dyDescent="0.2">
      <c r="A45" s="106" t="s">
        <v>73</v>
      </c>
      <c r="B45" s="106"/>
      <c r="C45" s="107"/>
      <c r="D45" s="107"/>
    </row>
  </sheetData>
  <mergeCells count="1">
    <mergeCell ref="A5:V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heetViews>
  <sheetFormatPr defaultRowHeight="12.75" x14ac:dyDescent="0.2"/>
  <sheetData>
    <row r="1" spans="1:2" x14ac:dyDescent="0.2">
      <c r="A1" t="s">
        <v>74</v>
      </c>
      <c r="B1" t="s">
        <v>75</v>
      </c>
    </row>
    <row r="2" spans="1:2" x14ac:dyDescent="0.2">
      <c r="A2" t="s">
        <v>76</v>
      </c>
      <c r="B2" t="s">
        <v>77</v>
      </c>
    </row>
    <row r="3" spans="1:2" x14ac:dyDescent="0.2">
      <c r="A3" t="s">
        <v>78</v>
      </c>
      <c r="B3" t="s">
        <v>79</v>
      </c>
    </row>
    <row r="4" spans="1:2" x14ac:dyDescent="0.2">
      <c r="A4" t="s">
        <v>80</v>
      </c>
      <c r="B4"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3"/>
  <sheetViews>
    <sheetView workbookViewId="0">
      <selection activeCell="A6" sqref="A6:V6"/>
    </sheetView>
  </sheetViews>
  <sheetFormatPr defaultRowHeight="12.75" x14ac:dyDescent="0.2"/>
  <sheetData>
    <row r="1" spans="1:22" ht="15" x14ac:dyDescent="0.2">
      <c r="A1" s="23"/>
      <c r="B1" s="23"/>
      <c r="C1" s="23"/>
      <c r="D1" s="23"/>
      <c r="E1" s="23"/>
      <c r="F1" s="23"/>
      <c r="G1" s="23"/>
      <c r="H1" s="23"/>
      <c r="I1" s="23"/>
      <c r="J1" s="23"/>
      <c r="K1" s="23"/>
      <c r="L1" s="23"/>
      <c r="M1" s="23"/>
      <c r="N1" s="23"/>
      <c r="O1" s="23"/>
      <c r="P1" s="23"/>
      <c r="Q1" s="23"/>
      <c r="R1" s="23"/>
      <c r="S1" s="23"/>
      <c r="T1" s="23"/>
      <c r="U1" s="23"/>
      <c r="V1" s="23"/>
    </row>
    <row r="2" spans="1:22" ht="15.75" x14ac:dyDescent="0.25">
      <c r="A2" s="23"/>
      <c r="B2" s="23"/>
      <c r="C2" s="23"/>
      <c r="D2" s="23"/>
      <c r="E2" s="23"/>
      <c r="F2" s="23"/>
      <c r="G2" s="23"/>
      <c r="H2" s="23"/>
      <c r="I2" s="23"/>
      <c r="J2" s="23"/>
      <c r="K2" s="23"/>
      <c r="L2" s="23"/>
      <c r="M2" s="23"/>
      <c r="N2" s="23"/>
      <c r="O2" s="23"/>
      <c r="P2" s="23"/>
      <c r="Q2" s="23"/>
      <c r="R2" s="23"/>
      <c r="S2" s="23"/>
      <c r="T2" s="23"/>
      <c r="U2" s="23"/>
      <c r="V2" s="88" t="s">
        <v>95</v>
      </c>
    </row>
    <row r="3" spans="1:22" ht="15.75" x14ac:dyDescent="0.2">
      <c r="A3" s="23"/>
      <c r="B3" s="23"/>
      <c r="C3" s="23"/>
      <c r="D3" s="23"/>
      <c r="E3" s="23"/>
      <c r="F3" s="23"/>
      <c r="G3" s="23"/>
      <c r="H3" s="23"/>
      <c r="I3" s="23"/>
      <c r="J3" s="23"/>
      <c r="K3" s="23"/>
      <c r="L3" s="23"/>
      <c r="M3" s="23"/>
      <c r="N3" s="23"/>
      <c r="O3" s="23"/>
      <c r="P3" s="23"/>
      <c r="Q3" s="23"/>
      <c r="R3" s="23"/>
      <c r="S3" s="23"/>
      <c r="T3" s="23"/>
      <c r="U3" s="23"/>
      <c r="V3" s="87" t="s">
        <v>92</v>
      </c>
    </row>
    <row r="4" spans="1:22" ht="15.75" x14ac:dyDescent="0.2">
      <c r="A4" s="23"/>
      <c r="B4" s="23"/>
      <c r="C4" s="23"/>
      <c r="D4" s="23"/>
      <c r="E4" s="23"/>
      <c r="F4" s="23"/>
      <c r="G4" s="23"/>
      <c r="H4" s="23"/>
      <c r="I4" s="23"/>
      <c r="J4" s="23"/>
      <c r="K4" s="23"/>
      <c r="L4" s="23"/>
      <c r="M4" s="23"/>
      <c r="N4" s="23"/>
      <c r="O4" s="23"/>
      <c r="P4" s="23"/>
      <c r="Q4" s="23"/>
      <c r="R4" s="23"/>
      <c r="S4" s="23"/>
      <c r="T4" s="23"/>
      <c r="U4" s="23"/>
      <c r="V4" s="87" t="s">
        <v>94</v>
      </c>
    </row>
    <row r="5" spans="1:22" ht="15" x14ac:dyDescent="0.25">
      <c r="B5" s="23"/>
      <c r="C5" s="23"/>
      <c r="D5" s="23"/>
      <c r="E5" s="23"/>
      <c r="F5" s="23"/>
      <c r="G5" s="23"/>
      <c r="H5" s="23"/>
      <c r="I5" s="23"/>
      <c r="J5" s="23"/>
      <c r="K5" s="23"/>
      <c r="L5" s="6"/>
      <c r="M5" s="6"/>
      <c r="N5" s="6"/>
      <c r="O5" s="6"/>
      <c r="P5" s="6"/>
      <c r="Q5" s="6"/>
      <c r="R5" s="6"/>
      <c r="S5" s="6"/>
      <c r="T5" s="6"/>
    </row>
    <row r="6" spans="1:22" ht="14.25" x14ac:dyDescent="0.2">
      <c r="A6" s="118" t="s">
        <v>82</v>
      </c>
      <c r="B6" s="118"/>
      <c r="C6" s="118"/>
      <c r="D6" s="118"/>
      <c r="E6" s="118"/>
      <c r="F6" s="118"/>
      <c r="G6" s="118"/>
      <c r="H6" s="118"/>
      <c r="I6" s="118"/>
      <c r="J6" s="118"/>
      <c r="K6" s="118"/>
      <c r="L6" s="118"/>
      <c r="M6" s="118"/>
      <c r="N6" s="118"/>
      <c r="O6" s="118"/>
      <c r="P6" s="118"/>
      <c r="Q6" s="118"/>
      <c r="R6" s="118"/>
      <c r="S6" s="118"/>
      <c r="T6" s="118"/>
      <c r="U6" s="118"/>
      <c r="V6" s="118"/>
    </row>
    <row r="7" spans="1:22" ht="15" x14ac:dyDescent="0.25">
      <c r="A7" s="1"/>
      <c r="B7" s="2"/>
      <c r="C7" s="3"/>
      <c r="D7" s="74"/>
      <c r="E7" s="3"/>
      <c r="F7" s="3"/>
      <c r="G7" s="3"/>
      <c r="H7" s="3"/>
      <c r="I7" s="6"/>
      <c r="J7" s="6"/>
      <c r="K7" s="6"/>
      <c r="L7" s="6"/>
      <c r="M7" s="6"/>
      <c r="N7" s="6"/>
      <c r="O7" s="6"/>
      <c r="P7" s="6"/>
      <c r="T7" s="6"/>
    </row>
    <row r="8" spans="1:22" ht="15" x14ac:dyDescent="0.25">
      <c r="A8" s="11"/>
      <c r="B8" s="10"/>
      <c r="C8" s="23"/>
      <c r="D8" s="75"/>
      <c r="E8" s="7"/>
      <c r="F8" s="7"/>
      <c r="G8" s="7"/>
      <c r="H8" s="7"/>
      <c r="I8" s="7"/>
      <c r="J8" s="7"/>
      <c r="K8" s="7"/>
      <c r="L8" s="7"/>
      <c r="M8" s="7"/>
      <c r="N8" s="7"/>
      <c r="O8" s="25"/>
      <c r="P8" s="25"/>
      <c r="Q8" s="25"/>
      <c r="R8" s="25"/>
      <c r="S8" s="25"/>
      <c r="T8" s="6"/>
    </row>
    <row r="9" spans="1:22" ht="15" x14ac:dyDescent="0.25">
      <c r="A9" s="9"/>
      <c r="B9" s="10"/>
      <c r="C9" s="7"/>
      <c r="D9" s="75"/>
      <c r="E9" s="7"/>
      <c r="F9" s="7"/>
      <c r="G9" s="7"/>
      <c r="H9" s="7"/>
      <c r="I9" s="7"/>
      <c r="J9" s="7"/>
      <c r="K9" s="7"/>
      <c r="L9" s="7"/>
      <c r="M9" s="7"/>
      <c r="N9" s="7"/>
      <c r="O9" s="25"/>
      <c r="R9" s="12" t="s">
        <v>83</v>
      </c>
      <c r="S9" s="12"/>
      <c r="T9" s="12"/>
      <c r="U9" s="12"/>
      <c r="V9" s="12"/>
    </row>
    <row r="10" spans="1:22" ht="15" x14ac:dyDescent="0.25">
      <c r="A10" s="9"/>
      <c r="B10" s="10"/>
      <c r="C10" s="7"/>
      <c r="D10" s="75"/>
      <c r="E10" s="7"/>
      <c r="F10" s="7"/>
      <c r="G10" s="7"/>
      <c r="H10" s="7"/>
      <c r="I10" s="7"/>
      <c r="J10" s="7"/>
      <c r="K10" s="7"/>
      <c r="L10" s="7"/>
      <c r="M10" s="7"/>
      <c r="N10" s="7"/>
      <c r="O10" s="25"/>
      <c r="R10" s="12"/>
      <c r="S10" s="12"/>
      <c r="T10" s="12"/>
      <c r="U10" s="12"/>
      <c r="V10" s="12"/>
    </row>
    <row r="11" spans="1:22" ht="15" x14ac:dyDescent="0.25">
      <c r="A11" s="11"/>
      <c r="B11" s="12"/>
      <c r="C11" s="7"/>
      <c r="D11" s="75"/>
      <c r="E11" s="7"/>
      <c r="F11" s="7"/>
      <c r="G11" s="7"/>
      <c r="H11" s="7"/>
      <c r="I11" s="7"/>
      <c r="J11" s="7"/>
      <c r="K11" s="7"/>
      <c r="L11" s="7"/>
      <c r="M11" s="22"/>
      <c r="N11" s="22"/>
      <c r="O11" s="29"/>
      <c r="P11" s="29"/>
      <c r="Q11" s="64"/>
      <c r="R11" s="64"/>
      <c r="S11" s="64"/>
      <c r="T11" s="65"/>
      <c r="U11" s="64"/>
      <c r="V11" s="64"/>
    </row>
    <row r="12" spans="1:22" ht="15" x14ac:dyDescent="0.25">
      <c r="A12" s="11"/>
      <c r="B12" s="13"/>
      <c r="C12" s="14"/>
      <c r="D12" s="76"/>
      <c r="E12" s="7"/>
      <c r="F12" s="7"/>
      <c r="G12" s="7"/>
      <c r="H12" s="7"/>
      <c r="I12" s="7"/>
      <c r="J12" s="7"/>
      <c r="K12" s="7"/>
      <c r="L12" s="7"/>
      <c r="M12" s="7"/>
      <c r="N12" s="7"/>
      <c r="O12" s="25"/>
      <c r="P12" s="25"/>
      <c r="T12" s="6"/>
    </row>
    <row r="13" spans="1:22" ht="15" x14ac:dyDescent="0.25">
      <c r="A13" s="6"/>
      <c r="B13" s="15"/>
      <c r="C13" s="15"/>
      <c r="D13" s="77"/>
      <c r="E13" s="6"/>
      <c r="F13" s="6"/>
      <c r="G13" s="6"/>
      <c r="H13" s="6"/>
      <c r="I13" s="6"/>
      <c r="J13" s="6"/>
      <c r="K13" s="6"/>
      <c r="L13" s="6"/>
      <c r="M13" s="6"/>
      <c r="N13" s="6"/>
      <c r="O13" s="6"/>
      <c r="P13" s="12" t="s">
        <v>3</v>
      </c>
      <c r="Q13" s="34" t="s">
        <v>4</v>
      </c>
      <c r="R13" s="64"/>
      <c r="S13" s="34" t="s">
        <v>5</v>
      </c>
      <c r="T13" s="65"/>
    </row>
    <row r="14" spans="1:22" ht="15" x14ac:dyDescent="0.25">
      <c r="A14" s="6"/>
      <c r="B14" s="15"/>
      <c r="C14" s="15"/>
      <c r="D14" s="77"/>
      <c r="E14" s="6"/>
      <c r="F14" s="6"/>
      <c r="G14" s="6"/>
      <c r="H14" s="6"/>
      <c r="I14" s="6"/>
      <c r="J14" s="6"/>
      <c r="K14" s="6"/>
      <c r="L14" s="6"/>
      <c r="M14" s="6"/>
      <c r="N14" s="6"/>
      <c r="O14" s="6"/>
      <c r="P14" s="13"/>
      <c r="Q14" s="14"/>
      <c r="R14" s="14" t="s">
        <v>6</v>
      </c>
      <c r="S14" s="14"/>
      <c r="T14" s="14" t="s">
        <v>6</v>
      </c>
    </row>
    <row r="15" spans="1:22" ht="15" x14ac:dyDescent="0.25">
      <c r="A15" s="109"/>
      <c r="B15" s="109"/>
      <c r="C15" s="109"/>
      <c r="D15" s="109"/>
      <c r="E15" s="109"/>
      <c r="F15" s="109"/>
      <c r="G15" s="109"/>
      <c r="H15" s="109"/>
      <c r="I15" s="109"/>
      <c r="J15" s="109"/>
      <c r="K15" s="6"/>
      <c r="L15" s="6"/>
      <c r="M15" s="6"/>
      <c r="N15" s="6"/>
      <c r="O15" s="6"/>
      <c r="P15" s="6"/>
      <c r="Q15" s="6"/>
      <c r="R15" s="6"/>
      <c r="S15" s="6"/>
      <c r="T15" s="6"/>
      <c r="U15" s="6"/>
    </row>
    <row r="16" spans="1:22" ht="76.5" x14ac:dyDescent="0.2">
      <c r="A16" s="46" t="s">
        <v>7</v>
      </c>
      <c r="B16" s="46" t="s">
        <v>8</v>
      </c>
      <c r="C16" s="46" t="s">
        <v>9</v>
      </c>
      <c r="D16" s="46" t="s">
        <v>10</v>
      </c>
      <c r="E16" s="100" t="s">
        <v>11</v>
      </c>
      <c r="F16" s="101"/>
      <c r="G16" s="47" t="s">
        <v>12</v>
      </c>
      <c r="H16" s="92"/>
      <c r="I16" s="92"/>
      <c r="J16" s="93"/>
      <c r="K16" s="47" t="s">
        <v>13</v>
      </c>
      <c r="L16" s="92"/>
      <c r="M16" s="92"/>
      <c r="N16" s="92"/>
      <c r="O16" s="92"/>
      <c r="P16" s="93"/>
      <c r="Q16" s="46" t="s">
        <v>14</v>
      </c>
      <c r="R16" s="47" t="s">
        <v>15</v>
      </c>
      <c r="S16" s="92"/>
      <c r="T16" s="93"/>
      <c r="U16" s="47" t="s">
        <v>84</v>
      </c>
      <c r="V16" s="89" t="s">
        <v>87</v>
      </c>
    </row>
    <row r="17" spans="1:22" ht="114.75" x14ac:dyDescent="0.2">
      <c r="A17" s="99"/>
      <c r="B17" s="99"/>
      <c r="C17" s="99"/>
      <c r="D17" s="99"/>
      <c r="E17" s="36" t="s">
        <v>16</v>
      </c>
      <c r="F17" s="36" t="s">
        <v>17</v>
      </c>
      <c r="G17" s="16" t="s">
        <v>18</v>
      </c>
      <c r="H17" s="16" t="s">
        <v>19</v>
      </c>
      <c r="I17" s="16" t="s">
        <v>20</v>
      </c>
      <c r="J17" s="16" t="s">
        <v>21</v>
      </c>
      <c r="K17" s="48" t="s">
        <v>22</v>
      </c>
      <c r="L17" s="49" t="s">
        <v>23</v>
      </c>
      <c r="M17" s="49" t="s">
        <v>24</v>
      </c>
      <c r="N17" s="48" t="s">
        <v>25</v>
      </c>
      <c r="O17" s="50" t="s">
        <v>26</v>
      </c>
      <c r="P17" s="51" t="s">
        <v>27</v>
      </c>
      <c r="Q17" s="98"/>
      <c r="R17" s="46" t="s">
        <v>28</v>
      </c>
      <c r="S17" s="46" t="s">
        <v>29</v>
      </c>
      <c r="T17" s="46" t="s">
        <v>30</v>
      </c>
      <c r="U17" s="47" t="s">
        <v>15</v>
      </c>
      <c r="V17" s="89"/>
    </row>
    <row r="18" spans="1:22" x14ac:dyDescent="0.2">
      <c r="A18" s="52" t="s">
        <v>31</v>
      </c>
      <c r="B18" s="52" t="s">
        <v>32</v>
      </c>
      <c r="C18" s="52" t="s">
        <v>33</v>
      </c>
      <c r="D18" s="73" t="s">
        <v>34</v>
      </c>
      <c r="E18" s="54" t="s">
        <v>35</v>
      </c>
      <c r="F18" s="54" t="s">
        <v>36</v>
      </c>
      <c r="G18" s="53" t="s">
        <v>37</v>
      </c>
      <c r="H18" s="53" t="s">
        <v>38</v>
      </c>
      <c r="I18" s="53" t="s">
        <v>39</v>
      </c>
      <c r="J18" s="53" t="s">
        <v>40</v>
      </c>
      <c r="K18" s="53" t="s">
        <v>41</v>
      </c>
      <c r="L18" s="53" t="s">
        <v>42</v>
      </c>
      <c r="M18" s="53" t="s">
        <v>43</v>
      </c>
      <c r="N18" s="53" t="s">
        <v>44</v>
      </c>
      <c r="O18" s="55" t="s">
        <v>45</v>
      </c>
      <c r="P18" s="56" t="s">
        <v>46</v>
      </c>
      <c r="Q18" s="57" t="s">
        <v>47</v>
      </c>
      <c r="R18" s="56" t="s">
        <v>48</v>
      </c>
      <c r="S18" s="56" t="s">
        <v>49</v>
      </c>
      <c r="T18" s="58" t="s">
        <v>50</v>
      </c>
      <c r="U18" s="56" t="s">
        <v>51</v>
      </c>
      <c r="V18" s="56" t="s">
        <v>52</v>
      </c>
    </row>
    <row r="19" spans="1:22" x14ac:dyDescent="0.2">
      <c r="A19" s="17" t="s">
        <v>53</v>
      </c>
      <c r="B19" s="16"/>
      <c r="C19" s="16"/>
      <c r="D19" s="16"/>
      <c r="E19" s="62"/>
      <c r="F19" s="36"/>
      <c r="G19" s="37"/>
      <c r="H19" s="37"/>
      <c r="I19" s="37"/>
      <c r="J19" s="37"/>
      <c r="K19" s="39"/>
      <c r="L19" s="39"/>
      <c r="M19" s="39"/>
      <c r="N19" s="39"/>
      <c r="O19" s="40"/>
      <c r="P19" s="41"/>
      <c r="Q19" s="42"/>
      <c r="R19" s="43">
        <f>SUM(K19:P19)</f>
        <v>0</v>
      </c>
      <c r="S19" s="42"/>
      <c r="T19" s="44">
        <f>IF(S19&gt;0,R19/S19,)</f>
        <v>0</v>
      </c>
      <c r="U19" s="69">
        <f>IF(T19&lt;90%,R19,S19)</f>
        <v>0</v>
      </c>
      <c r="V19" s="66"/>
    </row>
    <row r="20" spans="1:22" x14ac:dyDescent="0.2">
      <c r="A20" s="17" t="s">
        <v>54</v>
      </c>
      <c r="B20" s="16"/>
      <c r="C20" s="16"/>
      <c r="D20" s="16"/>
      <c r="E20" s="63"/>
      <c r="F20" s="16"/>
      <c r="G20" s="37"/>
      <c r="H20" s="37"/>
      <c r="I20" s="37"/>
      <c r="J20" s="37"/>
      <c r="K20" s="39"/>
      <c r="L20" s="39"/>
      <c r="M20" s="39"/>
      <c r="N20" s="39"/>
      <c r="O20" s="40"/>
      <c r="P20" s="41"/>
      <c r="Q20" s="42"/>
      <c r="R20" s="43">
        <f>SUM(K20:P20)</f>
        <v>0</v>
      </c>
      <c r="S20" s="42"/>
      <c r="T20" s="44">
        <f>IF(S20&gt;0,R20/S20,)</f>
        <v>0</v>
      </c>
      <c r="U20" s="69">
        <f>IF(T20&lt;90%,R20,S20)</f>
        <v>0</v>
      </c>
      <c r="V20" s="66"/>
    </row>
    <row r="21" spans="1:22" x14ac:dyDescent="0.2">
      <c r="A21" s="17" t="s">
        <v>55</v>
      </c>
      <c r="B21" s="16"/>
      <c r="C21" s="16"/>
      <c r="D21" s="16"/>
      <c r="E21" s="63"/>
      <c r="F21" s="16"/>
      <c r="G21" s="37"/>
      <c r="H21" s="37"/>
      <c r="I21" s="37"/>
      <c r="J21" s="37"/>
      <c r="K21" s="39"/>
      <c r="L21" s="39"/>
      <c r="M21" s="39"/>
      <c r="N21" s="39"/>
      <c r="O21" s="40"/>
      <c r="P21" s="41"/>
      <c r="Q21" s="42"/>
      <c r="R21" s="43">
        <f>SUM(K21:P21)</f>
        <v>0</v>
      </c>
      <c r="S21" s="42"/>
      <c r="T21" s="44">
        <f>IF(S21&gt;0,R21/S21,)</f>
        <v>0</v>
      </c>
      <c r="U21" s="69">
        <f>IF(T21&lt;90%,R21,S21)</f>
        <v>0</v>
      </c>
      <c r="V21" s="66"/>
    </row>
    <row r="22" spans="1:22" x14ac:dyDescent="0.2">
      <c r="A22" s="17" t="s">
        <v>56</v>
      </c>
      <c r="B22" s="16"/>
      <c r="C22" s="16"/>
      <c r="D22" s="16"/>
      <c r="E22" s="63"/>
      <c r="F22" s="16"/>
      <c r="G22" s="37"/>
      <c r="H22" s="37"/>
      <c r="I22" s="37"/>
      <c r="J22" s="37"/>
      <c r="K22" s="39"/>
      <c r="L22" s="39"/>
      <c r="M22" s="39"/>
      <c r="N22" s="39"/>
      <c r="O22" s="40"/>
      <c r="P22" s="41"/>
      <c r="Q22" s="42"/>
      <c r="R22" s="43">
        <f>SUM(K22:P22)</f>
        <v>0</v>
      </c>
      <c r="S22" s="42"/>
      <c r="T22" s="44">
        <f>IF(S22&gt;0,R22/S22,)</f>
        <v>0</v>
      </c>
      <c r="U22" s="69">
        <f>IF(T22&lt;90%,R22,S22)</f>
        <v>0</v>
      </c>
      <c r="V22" s="66"/>
    </row>
    <row r="23" spans="1:22" x14ac:dyDescent="0.2">
      <c r="A23" s="17" t="s">
        <v>57</v>
      </c>
      <c r="B23" s="16"/>
      <c r="C23" s="16"/>
      <c r="D23" s="16"/>
      <c r="E23" s="63"/>
      <c r="F23" s="16"/>
      <c r="G23" s="37"/>
      <c r="H23" s="37"/>
      <c r="I23" s="37"/>
      <c r="J23" s="37"/>
      <c r="K23" s="39"/>
      <c r="L23" s="39"/>
      <c r="M23" s="39"/>
      <c r="N23" s="39"/>
      <c r="O23" s="40"/>
      <c r="P23" s="41"/>
      <c r="Q23" s="42"/>
      <c r="R23" s="43">
        <f>SUM(K23:P23)</f>
        <v>0</v>
      </c>
      <c r="S23" s="42"/>
      <c r="T23" s="44">
        <f>IF(S23&gt;0,R23/S23,)</f>
        <v>0</v>
      </c>
      <c r="U23" s="69">
        <f>IF(T23&lt;90%,R23,S23)</f>
        <v>0</v>
      </c>
      <c r="V23" s="66"/>
    </row>
    <row r="24" spans="1:22" ht="38.25" x14ac:dyDescent="0.2">
      <c r="A24" s="110" t="s">
        <v>58</v>
      </c>
      <c r="B24" s="111"/>
      <c r="C24" s="111"/>
      <c r="D24" s="111"/>
      <c r="E24" s="111"/>
      <c r="F24" s="112"/>
      <c r="G24" s="61">
        <f ca="1">SUM(INDIRECT("G15:G" &amp; ROW()-1))</f>
        <v>0</v>
      </c>
      <c r="H24" s="61">
        <f ca="1">SUM(INDIRECT("H15:H" &amp; ROW()-1))</f>
        <v>0</v>
      </c>
      <c r="I24" s="61">
        <f ca="1">SUM(INDIRECT("I15:I" &amp; ROW()-1))</f>
        <v>0</v>
      </c>
      <c r="J24" s="61">
        <f ca="1">SUM(INDIRECT("J15:J" &amp; ROW()-1))</f>
        <v>0</v>
      </c>
      <c r="K24" s="61">
        <f ca="1">COUNT(INDIRECT("K15:K" &amp; ROW()-1))</f>
        <v>0</v>
      </c>
      <c r="L24" s="61">
        <f ca="1">COUNT(INDIRECT("L15:L" &amp; ROW()-1))</f>
        <v>0</v>
      </c>
      <c r="M24" s="61">
        <f ca="1">COUNT(INDIRECT("M15:M" &amp; ROW()-1))</f>
        <v>0</v>
      </c>
      <c r="N24" s="61">
        <f ca="1">COUNT(INDIRECT("N15:N" &amp; ROW()-1))</f>
        <v>0</v>
      </c>
      <c r="O24" s="61">
        <f ca="1">COUNT(INDIRECT("O15:O" &amp; ROW()-1))</f>
        <v>0</v>
      </c>
      <c r="P24" s="61">
        <f ca="1">COUNT(INDIRECT("P15:P" &amp; ROW()-1))</f>
        <v>0</v>
      </c>
      <c r="Q24" s="38"/>
      <c r="R24" s="85"/>
      <c r="S24" s="86"/>
      <c r="T24" s="86"/>
      <c r="U24" s="86"/>
      <c r="V24" s="18"/>
    </row>
    <row r="25" spans="1:22" ht="38.25" x14ac:dyDescent="0.2">
      <c r="A25" s="94" t="s">
        <v>59</v>
      </c>
      <c r="B25" s="95"/>
      <c r="C25" s="95"/>
      <c r="D25" s="95"/>
      <c r="E25" s="95"/>
      <c r="F25" s="96"/>
      <c r="G25" s="59">
        <f ca="1">SUMIF(INDIRECT("G15:G"&amp;ROW()-2),1,INDIRECT("$R15:$R"&amp;ROW()-2))</f>
        <v>0</v>
      </c>
      <c r="H25" s="59">
        <f ca="1">SUMIF(INDIRECT("H15:H"&amp;ROW()-2),1,INDIRECT("$R15:$R"&amp;ROW()-2))</f>
        <v>0</v>
      </c>
      <c r="I25" s="59">
        <f ca="1">SUMIF(INDIRECT("I15:I"&amp;ROW()-2),1,INDIRECT("$R15:$R"&amp;ROW()-2))</f>
        <v>0</v>
      </c>
      <c r="J25" s="59">
        <f ca="1">SUMIF(INDIRECT("J18:J"&amp;ROW()-2),1,INDIRECT("$R15:$R"&amp;ROW()-2))</f>
        <v>0</v>
      </c>
      <c r="K25" s="60">
        <f ca="1">SUM(INDIRECT("K15:K" &amp; ROW()-2))</f>
        <v>0</v>
      </c>
      <c r="L25" s="60">
        <f ca="1">SUM(INDIRECT("L15:L" &amp; ROW()-2))</f>
        <v>0</v>
      </c>
      <c r="M25" s="60">
        <f ca="1">SUM(INDIRECT("M15:M" &amp; ROW()-2))</f>
        <v>0</v>
      </c>
      <c r="N25" s="60">
        <f ca="1">SUM(INDIRECT("N15:N" &amp; ROW()-2))</f>
        <v>0</v>
      </c>
      <c r="O25" s="60">
        <f ca="1">SUM(INDIRECT("O15:O" &amp; ROW()-2))</f>
        <v>0</v>
      </c>
      <c r="P25" s="60">
        <f ca="1">SUM(INDIRECT("P15:P" &amp; ROW()-2))</f>
        <v>0</v>
      </c>
      <c r="Q25" s="35"/>
      <c r="R25" s="60">
        <f ca="1">SUM(INDIRECT("R15:R" &amp; ROW()-2))</f>
        <v>0</v>
      </c>
      <c r="S25" s="60">
        <f ca="1">SUM(INDIRECT("S15:S" &amp; ROW()-2))</f>
        <v>0</v>
      </c>
      <c r="T25" s="18"/>
      <c r="U25" s="70">
        <f ca="1">SUM(INDIRECT("U15:U" &amp; ROW()-2))</f>
        <v>0</v>
      </c>
      <c r="V25" s="18"/>
    </row>
    <row r="26" spans="1:22" x14ac:dyDescent="0.2">
      <c r="A26" s="97" t="s">
        <v>60</v>
      </c>
      <c r="B26" s="97"/>
      <c r="C26" s="97"/>
      <c r="D26" s="97"/>
      <c r="E26" s="97"/>
      <c r="F26" s="97"/>
      <c r="G26" s="97"/>
      <c r="H26" s="97"/>
      <c r="I26" s="97"/>
      <c r="J26" s="97"/>
      <c r="K26" s="97"/>
      <c r="L26" s="97"/>
      <c r="M26" s="97"/>
      <c r="N26" s="97"/>
      <c r="O26" s="97"/>
      <c r="P26" s="97"/>
      <c r="Q26" s="97"/>
      <c r="R26" s="97"/>
      <c r="S26" s="97"/>
      <c r="T26" s="97"/>
      <c r="U26" s="71">
        <f ca="1">U25*10</f>
        <v>0</v>
      </c>
      <c r="V26" s="35"/>
    </row>
    <row r="27" spans="1:22" ht="15" x14ac:dyDescent="0.25">
      <c r="A27" s="6"/>
      <c r="B27" s="6"/>
      <c r="C27" s="6"/>
      <c r="D27" s="77"/>
      <c r="E27" s="6"/>
      <c r="F27" s="6"/>
      <c r="G27" s="6"/>
      <c r="H27" s="6"/>
      <c r="I27" s="6"/>
      <c r="J27" s="6"/>
      <c r="K27" s="6"/>
      <c r="L27" s="6"/>
      <c r="M27" s="6"/>
      <c r="N27" s="6"/>
      <c r="O27" s="6"/>
      <c r="P27" s="6"/>
      <c r="Q27" s="6"/>
      <c r="R27" s="6"/>
      <c r="S27" s="6"/>
      <c r="T27" s="6"/>
      <c r="U27" s="6"/>
    </row>
    <row r="28" spans="1:22" ht="15" x14ac:dyDescent="0.25">
      <c r="A28" s="6"/>
      <c r="B28" s="6"/>
      <c r="C28" s="6"/>
      <c r="D28" s="77"/>
      <c r="E28" s="67" t="s">
        <v>61</v>
      </c>
      <c r="F28" s="67" t="s">
        <v>62</v>
      </c>
      <c r="G28" s="67" t="s">
        <v>63</v>
      </c>
      <c r="H28" s="6"/>
      <c r="I28" s="6"/>
      <c r="J28" s="6"/>
      <c r="K28" s="6"/>
      <c r="L28" s="6"/>
      <c r="M28" s="6"/>
      <c r="N28" s="6"/>
      <c r="O28" s="6"/>
      <c r="P28" s="6"/>
      <c r="Q28" s="6"/>
      <c r="R28" s="6"/>
      <c r="S28" s="6"/>
      <c r="T28" s="6"/>
      <c r="U28" s="6"/>
    </row>
    <row r="29" spans="1:22" ht="15" x14ac:dyDescent="0.25">
      <c r="A29" s="90" t="s">
        <v>64</v>
      </c>
      <c r="B29" s="90"/>
      <c r="C29" s="90"/>
      <c r="D29" s="91"/>
      <c r="E29" s="68"/>
      <c r="F29" s="35"/>
      <c r="G29" s="35"/>
      <c r="H29" s="6"/>
      <c r="I29" s="6"/>
      <c r="J29" s="6"/>
      <c r="K29" s="6"/>
      <c r="L29" s="6"/>
      <c r="M29" s="6"/>
      <c r="N29" s="6"/>
      <c r="O29" s="6"/>
      <c r="P29" s="6"/>
      <c r="Q29" s="6"/>
      <c r="R29" s="6"/>
      <c r="S29" s="6"/>
      <c r="T29" s="6"/>
      <c r="U29" s="6"/>
    </row>
    <row r="30" spans="1:22" ht="15" x14ac:dyDescent="0.25">
      <c r="A30" s="115" t="s">
        <v>90</v>
      </c>
      <c r="B30" s="115"/>
      <c r="C30" s="115"/>
      <c r="D30" s="116"/>
      <c r="E30" s="68"/>
      <c r="F30" s="68"/>
      <c r="G30" s="68"/>
      <c r="H30" s="6"/>
      <c r="I30" s="6"/>
      <c r="J30" s="6"/>
      <c r="K30" s="6"/>
      <c r="L30" s="6"/>
      <c r="M30" s="6"/>
      <c r="N30" s="6"/>
      <c r="O30" s="6"/>
      <c r="P30" s="6"/>
      <c r="Q30" s="6"/>
      <c r="R30" s="6"/>
      <c r="S30" s="6"/>
      <c r="T30" s="6"/>
      <c r="U30" s="6"/>
    </row>
    <row r="31" spans="1:22" ht="15" x14ac:dyDescent="0.25">
      <c r="A31" s="15"/>
      <c r="B31" s="15"/>
      <c r="C31" s="15"/>
      <c r="D31" s="78"/>
      <c r="E31" s="6"/>
      <c r="F31" s="6"/>
      <c r="G31" s="6"/>
      <c r="H31" s="6"/>
      <c r="I31" s="6"/>
      <c r="J31" s="6"/>
      <c r="K31" s="6"/>
      <c r="L31" s="6"/>
      <c r="M31" s="6"/>
      <c r="N31" s="6"/>
      <c r="O31" s="6"/>
      <c r="P31" s="6"/>
      <c r="Q31" s="6"/>
      <c r="R31" s="6"/>
      <c r="S31" s="6"/>
      <c r="T31" s="6"/>
      <c r="U31" s="6"/>
    </row>
    <row r="32" spans="1:22" ht="15" x14ac:dyDescent="0.25">
      <c r="A32" s="19" t="s">
        <v>65</v>
      </c>
      <c r="B32" s="19"/>
      <c r="C32" s="19"/>
      <c r="D32" s="78"/>
      <c r="E32" s="6"/>
      <c r="F32" s="6"/>
      <c r="G32" s="6"/>
      <c r="H32" s="6"/>
      <c r="I32" s="6"/>
      <c r="J32" s="6"/>
      <c r="K32" s="6"/>
      <c r="L32" s="6"/>
      <c r="M32" s="6"/>
      <c r="N32" s="6"/>
      <c r="O32" s="6"/>
      <c r="P32" s="6"/>
      <c r="Q32" s="6"/>
      <c r="R32" s="6"/>
      <c r="S32" s="6"/>
      <c r="T32" s="6"/>
      <c r="U32" s="6"/>
    </row>
    <row r="33" spans="1:21" ht="15" x14ac:dyDescent="0.25">
      <c r="A33" s="20" t="s">
        <v>66</v>
      </c>
      <c r="D33" s="79"/>
      <c r="E33" s="15"/>
      <c r="F33" s="15"/>
      <c r="G33" s="15"/>
      <c r="H33" s="15"/>
      <c r="I33" s="6"/>
      <c r="J33" s="6"/>
      <c r="K33" s="6"/>
      <c r="L33" s="6"/>
      <c r="M33" s="6"/>
      <c r="N33" s="6"/>
      <c r="O33" s="6"/>
      <c r="P33" s="6"/>
      <c r="Q33" s="6"/>
      <c r="R33" s="6"/>
      <c r="S33" s="6"/>
      <c r="T33" s="6"/>
      <c r="U33" s="6"/>
    </row>
    <row r="34" spans="1:21" ht="15" x14ac:dyDescent="0.25">
      <c r="A34" s="45" t="s">
        <v>67</v>
      </c>
      <c r="D34" s="79"/>
      <c r="E34" s="15"/>
      <c r="F34" s="15"/>
      <c r="G34" s="15"/>
      <c r="H34" s="15"/>
      <c r="I34" s="6"/>
      <c r="J34" s="6"/>
      <c r="K34" s="6"/>
      <c r="L34" s="6"/>
      <c r="M34" s="6"/>
      <c r="N34" s="6"/>
      <c r="O34" s="6"/>
      <c r="P34" s="6"/>
      <c r="Q34" s="6"/>
      <c r="R34" s="6"/>
      <c r="S34" s="6"/>
      <c r="T34" s="6"/>
      <c r="U34" s="6"/>
    </row>
    <row r="35" spans="1:21" ht="15" x14ac:dyDescent="0.25">
      <c r="A35" s="20" t="s">
        <v>88</v>
      </c>
      <c r="D35" s="79"/>
      <c r="E35" s="15"/>
      <c r="F35" s="15"/>
      <c r="G35" s="15"/>
      <c r="H35" s="15"/>
      <c r="I35" s="6"/>
      <c r="J35" s="6"/>
      <c r="K35" s="6"/>
      <c r="L35" s="6"/>
      <c r="M35" s="6"/>
      <c r="N35" s="6"/>
      <c r="O35" s="6"/>
      <c r="P35" s="6"/>
      <c r="Q35" s="6"/>
      <c r="R35" s="6"/>
      <c r="S35" s="6"/>
      <c r="T35" s="6"/>
      <c r="U35" s="6"/>
    </row>
    <row r="36" spans="1:21" ht="15" x14ac:dyDescent="0.25">
      <c r="A36" s="15"/>
      <c r="B36" s="15"/>
      <c r="C36" s="15"/>
      <c r="D36" s="78"/>
      <c r="E36" s="6"/>
      <c r="F36" s="6"/>
      <c r="G36" s="6"/>
      <c r="H36" s="6"/>
      <c r="I36" s="6"/>
      <c r="J36" s="6"/>
      <c r="K36" s="6"/>
      <c r="L36" s="6"/>
      <c r="M36" s="6"/>
      <c r="N36" s="6"/>
      <c r="O36" s="6"/>
      <c r="P36" s="6"/>
      <c r="Q36" s="6"/>
      <c r="R36" s="6"/>
      <c r="S36" s="6"/>
      <c r="T36" s="6"/>
      <c r="U36" s="6"/>
    </row>
    <row r="37" spans="1:21" ht="15.75" x14ac:dyDescent="0.25">
      <c r="A37" s="21" t="s">
        <v>68</v>
      </c>
      <c r="B37" s="21"/>
      <c r="C37" s="21"/>
      <c r="D37" s="78"/>
      <c r="E37" s="6"/>
      <c r="F37" s="6"/>
      <c r="G37" s="6"/>
      <c r="H37" s="6"/>
      <c r="I37" s="6"/>
      <c r="J37" s="6"/>
      <c r="K37" s="6"/>
      <c r="L37" s="6"/>
      <c r="M37" s="6"/>
      <c r="N37" s="6"/>
      <c r="O37" s="6"/>
      <c r="P37" s="6"/>
      <c r="Q37" s="6"/>
      <c r="R37" s="6"/>
      <c r="S37" s="6"/>
      <c r="T37" s="6"/>
      <c r="U37" s="6"/>
    </row>
    <row r="38" spans="1:21" ht="15" x14ac:dyDescent="0.25">
      <c r="M38" s="6"/>
      <c r="N38" s="6"/>
      <c r="O38" s="6"/>
      <c r="P38" s="6"/>
      <c r="Q38" s="6"/>
      <c r="R38" s="6"/>
      <c r="S38" s="6"/>
      <c r="T38" s="6"/>
      <c r="U38" s="6"/>
    </row>
    <row r="39" spans="1:21" ht="15" x14ac:dyDescent="0.25">
      <c r="A39" s="114" t="s">
        <v>69</v>
      </c>
      <c r="B39" s="114"/>
      <c r="C39" s="114"/>
      <c r="D39" s="114"/>
      <c r="M39" s="6"/>
      <c r="N39" s="6"/>
      <c r="O39" s="6"/>
      <c r="P39" s="6"/>
      <c r="Q39" s="6"/>
      <c r="R39" s="6"/>
      <c r="S39" s="6"/>
      <c r="T39" s="6"/>
      <c r="U39" s="6"/>
    </row>
    <row r="40" spans="1:21" ht="15" x14ac:dyDescent="0.25">
      <c r="A40" s="106" t="s">
        <v>70</v>
      </c>
      <c r="B40" s="106"/>
      <c r="C40" s="107"/>
      <c r="D40" s="107"/>
      <c r="M40" s="6"/>
      <c r="N40" s="6"/>
      <c r="O40" s="6"/>
      <c r="P40" s="6"/>
      <c r="Q40" s="6"/>
      <c r="R40" s="6"/>
      <c r="S40" s="6"/>
      <c r="T40" s="6"/>
      <c r="U40" s="6"/>
    </row>
    <row r="41" spans="1:21" ht="15" x14ac:dyDescent="0.25">
      <c r="A41" s="106" t="s">
        <v>71</v>
      </c>
      <c r="B41" s="106"/>
      <c r="C41" s="107"/>
      <c r="D41" s="107"/>
      <c r="M41" s="6"/>
      <c r="N41" s="6"/>
      <c r="O41" s="6"/>
      <c r="P41" s="6"/>
      <c r="Q41" s="6"/>
      <c r="R41" s="6"/>
      <c r="S41" s="6"/>
      <c r="T41" s="6"/>
      <c r="U41" s="6"/>
    </row>
    <row r="42" spans="1:21" ht="15" x14ac:dyDescent="0.25">
      <c r="A42" s="106" t="s">
        <v>72</v>
      </c>
      <c r="B42" s="106"/>
      <c r="C42" s="107"/>
      <c r="D42" s="107"/>
      <c r="M42" s="6"/>
      <c r="N42" s="6"/>
      <c r="O42" s="6"/>
      <c r="P42" s="6"/>
      <c r="Q42" s="6"/>
      <c r="R42" s="6"/>
      <c r="S42" s="6"/>
      <c r="T42" s="6"/>
      <c r="U42" s="6"/>
    </row>
    <row r="43" spans="1:21" ht="15" x14ac:dyDescent="0.25">
      <c r="A43" s="106" t="s">
        <v>73</v>
      </c>
      <c r="B43" s="106"/>
      <c r="C43" s="107"/>
      <c r="D43" s="107"/>
      <c r="M43" s="6"/>
      <c r="N43" s="6"/>
      <c r="O43" s="6"/>
      <c r="P43" s="6"/>
      <c r="Q43" s="6"/>
      <c r="R43" s="6"/>
      <c r="S43" s="6"/>
      <c r="T43" s="6"/>
      <c r="U43" s="6"/>
    </row>
  </sheetData>
  <mergeCells count="1">
    <mergeCell ref="A6:V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3"/>
  <sheetViews>
    <sheetView workbookViewId="0">
      <selection activeCell="U19" sqref="U19"/>
    </sheetView>
  </sheetViews>
  <sheetFormatPr defaultRowHeight="12.75" x14ac:dyDescent="0.2"/>
  <sheetData>
    <row r="1" spans="1:22" ht="15" x14ac:dyDescent="0.2">
      <c r="A1" s="23"/>
      <c r="B1" s="23"/>
      <c r="C1" s="23"/>
      <c r="D1" s="23"/>
      <c r="E1" s="23"/>
      <c r="F1" s="23"/>
      <c r="G1" s="23"/>
      <c r="H1" s="23"/>
      <c r="I1" s="23"/>
      <c r="J1" s="23"/>
      <c r="K1" s="23"/>
      <c r="L1" s="23"/>
      <c r="M1" s="23"/>
      <c r="N1" s="23"/>
      <c r="O1" s="23"/>
      <c r="P1" s="23"/>
      <c r="Q1" s="23"/>
      <c r="R1" s="23"/>
      <c r="S1" s="23"/>
      <c r="T1" s="23"/>
      <c r="U1" s="23"/>
      <c r="V1" s="23"/>
    </row>
    <row r="2" spans="1:22" ht="15.75" x14ac:dyDescent="0.25">
      <c r="V2" s="88" t="s">
        <v>95</v>
      </c>
    </row>
    <row r="3" spans="1:22" ht="15.75" x14ac:dyDescent="0.2">
      <c r="A3" s="23"/>
      <c r="B3" s="23"/>
      <c r="C3" s="23"/>
      <c r="D3" s="23"/>
      <c r="E3" s="23"/>
      <c r="F3" s="23"/>
      <c r="G3" s="23"/>
      <c r="H3" s="23"/>
      <c r="I3" s="23"/>
      <c r="J3" s="23"/>
      <c r="K3" s="23"/>
      <c r="L3" s="23"/>
      <c r="M3" s="23"/>
      <c r="N3" s="23"/>
      <c r="O3" s="23"/>
      <c r="P3" s="23"/>
      <c r="Q3" s="23"/>
      <c r="R3" s="23"/>
      <c r="S3" s="23"/>
      <c r="T3" s="23"/>
      <c r="U3" s="23"/>
      <c r="V3" s="87" t="s">
        <v>93</v>
      </c>
    </row>
    <row r="4" spans="1:22" ht="15.75" x14ac:dyDescent="0.2">
      <c r="A4" s="23"/>
      <c r="B4" s="23"/>
      <c r="C4" s="23"/>
      <c r="D4" s="23"/>
      <c r="E4" s="23"/>
      <c r="F4" s="23"/>
      <c r="G4" s="23"/>
      <c r="H4" s="23"/>
      <c r="I4" s="23"/>
      <c r="J4" s="23"/>
      <c r="K4" s="23"/>
      <c r="L4" s="23"/>
      <c r="M4" s="23"/>
      <c r="N4" s="23"/>
      <c r="O4" s="23"/>
      <c r="P4" s="23"/>
      <c r="Q4" s="23"/>
      <c r="R4" s="23"/>
      <c r="S4" s="23"/>
      <c r="T4" s="23"/>
      <c r="U4" s="23"/>
      <c r="V4" s="87" t="s">
        <v>94</v>
      </c>
    </row>
    <row r="5" spans="1:22" ht="15" x14ac:dyDescent="0.25">
      <c r="A5" s="23"/>
      <c r="B5" s="23"/>
      <c r="C5" s="23"/>
      <c r="D5" s="23"/>
      <c r="E5" s="23"/>
      <c r="F5" s="23"/>
      <c r="G5" s="23"/>
      <c r="H5" s="23"/>
      <c r="I5" s="23"/>
      <c r="J5" s="23"/>
      <c r="K5" s="23"/>
      <c r="L5" s="6"/>
      <c r="M5" s="6"/>
      <c r="N5" s="6"/>
      <c r="O5" s="6"/>
      <c r="P5" s="6"/>
      <c r="Q5" s="6"/>
      <c r="R5" s="6"/>
      <c r="S5" s="6"/>
      <c r="T5" s="6"/>
    </row>
    <row r="6" spans="1:22" ht="14.25" x14ac:dyDescent="0.2">
      <c r="A6" s="118" t="s">
        <v>82</v>
      </c>
      <c r="B6" s="118"/>
      <c r="C6" s="118"/>
      <c r="D6" s="118"/>
      <c r="E6" s="118"/>
      <c r="F6" s="118"/>
      <c r="G6" s="118"/>
      <c r="H6" s="118"/>
      <c r="I6" s="118"/>
      <c r="J6" s="118"/>
      <c r="K6" s="118"/>
      <c r="L6" s="118"/>
      <c r="M6" s="118"/>
      <c r="N6" s="118"/>
      <c r="O6" s="118"/>
      <c r="P6" s="118"/>
      <c r="Q6" s="118"/>
      <c r="R6" s="118"/>
      <c r="S6" s="118"/>
      <c r="T6" s="118"/>
      <c r="U6" s="118"/>
      <c r="V6" s="118"/>
    </row>
    <row r="7" spans="1:22" ht="15" x14ac:dyDescent="0.25">
      <c r="A7" s="1"/>
      <c r="B7" s="2"/>
      <c r="C7" s="3"/>
      <c r="D7" s="74"/>
      <c r="E7" s="3"/>
      <c r="F7" s="3"/>
      <c r="G7" s="3"/>
      <c r="H7" s="3"/>
      <c r="I7" s="6"/>
      <c r="J7" s="6"/>
      <c r="K7" s="6"/>
      <c r="L7" s="6"/>
      <c r="M7" s="6"/>
      <c r="N7" s="6"/>
      <c r="O7" s="6"/>
      <c r="P7" s="6"/>
      <c r="T7" s="6"/>
    </row>
    <row r="8" spans="1:22" ht="15" x14ac:dyDescent="0.25">
      <c r="A8" s="11"/>
      <c r="B8" s="10"/>
      <c r="C8" s="7"/>
      <c r="D8" s="75"/>
      <c r="E8" s="7"/>
      <c r="F8" s="7"/>
      <c r="G8" s="7"/>
      <c r="H8" s="7"/>
      <c r="I8" s="7"/>
      <c r="J8" s="7"/>
      <c r="K8" s="7"/>
      <c r="L8" s="7"/>
      <c r="M8" s="7"/>
      <c r="N8" s="7"/>
      <c r="O8" s="25"/>
      <c r="P8" s="25"/>
      <c r="Q8" s="25"/>
      <c r="R8" s="25"/>
      <c r="S8" s="25"/>
      <c r="T8" s="6"/>
    </row>
    <row r="9" spans="1:22" ht="15" x14ac:dyDescent="0.25">
      <c r="A9" s="9"/>
      <c r="B9" s="10"/>
      <c r="C9" s="7"/>
      <c r="D9" s="75"/>
      <c r="E9" s="7"/>
      <c r="F9" s="7"/>
      <c r="G9" s="7"/>
      <c r="H9" s="7"/>
      <c r="I9" s="7"/>
      <c r="J9" s="7"/>
      <c r="K9" s="7"/>
      <c r="L9" s="7"/>
      <c r="M9" s="7"/>
      <c r="N9" s="7"/>
      <c r="O9" s="25"/>
      <c r="R9" s="12" t="s">
        <v>83</v>
      </c>
      <c r="S9" s="12"/>
      <c r="T9" s="12"/>
      <c r="U9" s="12"/>
      <c r="V9" s="12"/>
    </row>
    <row r="10" spans="1:22" ht="15" x14ac:dyDescent="0.25">
      <c r="A10" s="9"/>
      <c r="B10" s="10"/>
      <c r="C10" s="7"/>
      <c r="D10" s="75"/>
      <c r="E10" s="7"/>
      <c r="F10" s="7"/>
      <c r="G10" s="7"/>
      <c r="H10" s="7"/>
      <c r="I10" s="7"/>
      <c r="J10" s="7"/>
      <c r="K10" s="7"/>
      <c r="L10" s="7"/>
      <c r="M10" s="7"/>
      <c r="N10" s="7"/>
      <c r="O10" s="25"/>
      <c r="R10" s="12"/>
      <c r="S10" s="12"/>
      <c r="T10" s="12"/>
      <c r="U10" s="12"/>
      <c r="V10" s="12"/>
    </row>
    <row r="11" spans="1:22" ht="15" x14ac:dyDescent="0.25">
      <c r="A11" s="11"/>
      <c r="B11" s="12"/>
      <c r="C11" s="7"/>
      <c r="D11" s="75"/>
      <c r="E11" s="7"/>
      <c r="F11" s="7"/>
      <c r="G11" s="7"/>
      <c r="H11" s="7"/>
      <c r="I11" s="7"/>
      <c r="J11" s="7"/>
      <c r="K11" s="7"/>
      <c r="L11" s="7"/>
      <c r="M11" s="22"/>
      <c r="N11" s="22"/>
      <c r="O11" s="29"/>
      <c r="P11" s="29"/>
      <c r="Q11" s="64"/>
      <c r="R11" s="64"/>
      <c r="S11" s="64"/>
      <c r="T11" s="65"/>
      <c r="U11" s="64"/>
      <c r="V11" s="64"/>
    </row>
    <row r="12" spans="1:22" ht="15" x14ac:dyDescent="0.25">
      <c r="A12" s="11"/>
      <c r="B12" s="13"/>
      <c r="C12" s="14"/>
      <c r="D12" s="76"/>
      <c r="E12" s="7"/>
      <c r="F12" s="7"/>
      <c r="G12" s="7"/>
      <c r="H12" s="7"/>
      <c r="I12" s="7"/>
      <c r="J12" s="7"/>
      <c r="K12" s="7"/>
      <c r="L12" s="7"/>
      <c r="M12" s="7"/>
      <c r="N12" s="7"/>
      <c r="O12" s="25"/>
      <c r="P12" s="25"/>
      <c r="T12" s="6"/>
    </row>
    <row r="13" spans="1:22" ht="15" x14ac:dyDescent="0.25">
      <c r="A13" s="6"/>
      <c r="B13" s="15"/>
      <c r="C13" s="15"/>
      <c r="D13" s="77"/>
      <c r="E13" s="6"/>
      <c r="F13" s="6"/>
      <c r="G13" s="6"/>
      <c r="H13" s="6"/>
      <c r="I13" s="6"/>
      <c r="J13" s="6"/>
      <c r="K13" s="6"/>
      <c r="L13" s="6"/>
      <c r="M13" s="6"/>
      <c r="N13" s="6"/>
      <c r="O13" s="6"/>
      <c r="P13" s="12" t="s">
        <v>3</v>
      </c>
      <c r="Q13" s="34" t="s">
        <v>4</v>
      </c>
      <c r="R13" s="64"/>
      <c r="S13" s="34" t="s">
        <v>5</v>
      </c>
      <c r="T13" s="65"/>
    </row>
    <row r="14" spans="1:22" ht="15" x14ac:dyDescent="0.25">
      <c r="A14" s="6"/>
      <c r="B14" s="15"/>
      <c r="C14" s="15"/>
      <c r="D14" s="77"/>
      <c r="E14" s="6"/>
      <c r="F14" s="6"/>
      <c r="G14" s="6"/>
      <c r="H14" s="6"/>
      <c r="I14" s="6"/>
      <c r="J14" s="6"/>
      <c r="K14" s="6"/>
      <c r="L14" s="6"/>
      <c r="M14" s="6"/>
      <c r="N14" s="6"/>
      <c r="O14" s="6"/>
      <c r="P14" s="13"/>
      <c r="Q14" s="14"/>
      <c r="R14" s="14" t="s">
        <v>6</v>
      </c>
      <c r="S14" s="14"/>
      <c r="T14" s="14" t="s">
        <v>6</v>
      </c>
    </row>
    <row r="15" spans="1:22" ht="15" x14ac:dyDescent="0.25">
      <c r="A15" s="109"/>
      <c r="B15" s="109"/>
      <c r="C15" s="109"/>
      <c r="D15" s="109"/>
      <c r="E15" s="109"/>
      <c r="F15" s="109"/>
      <c r="G15" s="109"/>
      <c r="H15" s="109"/>
      <c r="I15" s="109"/>
      <c r="J15" s="109"/>
      <c r="K15" s="6"/>
      <c r="L15" s="6"/>
      <c r="M15" s="6"/>
      <c r="N15" s="6"/>
      <c r="O15" s="6"/>
      <c r="P15" s="6"/>
      <c r="Q15" s="6"/>
      <c r="R15" s="6"/>
      <c r="S15" s="6"/>
      <c r="T15" s="6"/>
      <c r="U15" s="6"/>
    </row>
    <row r="16" spans="1:22" ht="76.5" x14ac:dyDescent="0.2">
      <c r="A16" s="46" t="s">
        <v>7</v>
      </c>
      <c r="B16" s="46" t="s">
        <v>8</v>
      </c>
      <c r="C16" s="46" t="s">
        <v>9</v>
      </c>
      <c r="D16" s="46" t="s">
        <v>10</v>
      </c>
      <c r="E16" s="100" t="s">
        <v>11</v>
      </c>
      <c r="F16" s="101"/>
      <c r="G16" s="47" t="s">
        <v>12</v>
      </c>
      <c r="H16" s="92"/>
      <c r="I16" s="92"/>
      <c r="J16" s="93"/>
      <c r="K16" s="47" t="s">
        <v>13</v>
      </c>
      <c r="L16" s="92"/>
      <c r="M16" s="92"/>
      <c r="N16" s="92"/>
      <c r="O16" s="92"/>
      <c r="P16" s="93"/>
      <c r="Q16" s="46" t="s">
        <v>14</v>
      </c>
      <c r="R16" s="47" t="s">
        <v>15</v>
      </c>
      <c r="S16" s="92"/>
      <c r="T16" s="93"/>
      <c r="U16" s="47" t="s">
        <v>85</v>
      </c>
      <c r="V16" s="89" t="s">
        <v>87</v>
      </c>
    </row>
    <row r="17" spans="1:22" ht="114.75" x14ac:dyDescent="0.2">
      <c r="A17" s="99"/>
      <c r="B17" s="99"/>
      <c r="C17" s="99"/>
      <c r="D17" s="99"/>
      <c r="E17" s="36" t="s">
        <v>16</v>
      </c>
      <c r="F17" s="36" t="s">
        <v>17</v>
      </c>
      <c r="G17" s="16" t="s">
        <v>18</v>
      </c>
      <c r="H17" s="16" t="s">
        <v>19</v>
      </c>
      <c r="I17" s="16" t="s">
        <v>20</v>
      </c>
      <c r="J17" s="16" t="s">
        <v>21</v>
      </c>
      <c r="K17" s="48" t="s">
        <v>22</v>
      </c>
      <c r="L17" s="49" t="s">
        <v>23</v>
      </c>
      <c r="M17" s="49" t="s">
        <v>24</v>
      </c>
      <c r="N17" s="48" t="s">
        <v>25</v>
      </c>
      <c r="O17" s="50" t="s">
        <v>26</v>
      </c>
      <c r="P17" s="51" t="s">
        <v>27</v>
      </c>
      <c r="Q17" s="98"/>
      <c r="R17" s="46" t="s">
        <v>28</v>
      </c>
      <c r="S17" s="46" t="s">
        <v>29</v>
      </c>
      <c r="T17" s="46" t="s">
        <v>30</v>
      </c>
      <c r="U17" s="47" t="s">
        <v>15</v>
      </c>
      <c r="V17" s="89"/>
    </row>
    <row r="18" spans="1:22" x14ac:dyDescent="0.2">
      <c r="A18" s="52" t="s">
        <v>31</v>
      </c>
      <c r="B18" s="52" t="s">
        <v>32</v>
      </c>
      <c r="C18" s="52" t="s">
        <v>33</v>
      </c>
      <c r="D18" s="73" t="s">
        <v>34</v>
      </c>
      <c r="E18" s="54" t="s">
        <v>35</v>
      </c>
      <c r="F18" s="54" t="s">
        <v>36</v>
      </c>
      <c r="G18" s="53" t="s">
        <v>37</v>
      </c>
      <c r="H18" s="53" t="s">
        <v>38</v>
      </c>
      <c r="I18" s="53" t="s">
        <v>39</v>
      </c>
      <c r="J18" s="53" t="s">
        <v>40</v>
      </c>
      <c r="K18" s="53" t="s">
        <v>41</v>
      </c>
      <c r="L18" s="53" t="s">
        <v>42</v>
      </c>
      <c r="M18" s="53" t="s">
        <v>43</v>
      </c>
      <c r="N18" s="53" t="s">
        <v>44</v>
      </c>
      <c r="O18" s="55" t="s">
        <v>45</v>
      </c>
      <c r="P18" s="56" t="s">
        <v>46</v>
      </c>
      <c r="Q18" s="57" t="s">
        <v>47</v>
      </c>
      <c r="R18" s="56" t="s">
        <v>48</v>
      </c>
      <c r="S18" s="56" t="s">
        <v>49</v>
      </c>
      <c r="T18" s="58" t="s">
        <v>50</v>
      </c>
      <c r="U18" s="56" t="s">
        <v>51</v>
      </c>
      <c r="V18" s="56" t="s">
        <v>52</v>
      </c>
    </row>
    <row r="19" spans="1:22" x14ac:dyDescent="0.2">
      <c r="A19" s="17" t="s">
        <v>53</v>
      </c>
      <c r="B19" s="16"/>
      <c r="C19" s="16"/>
      <c r="D19" s="16"/>
      <c r="E19" s="62"/>
      <c r="F19" s="36"/>
      <c r="G19" s="37"/>
      <c r="H19" s="37"/>
      <c r="I19" s="37"/>
      <c r="J19" s="37"/>
      <c r="K19" s="39"/>
      <c r="L19" s="39"/>
      <c r="M19" s="39"/>
      <c r="N19" s="39"/>
      <c r="O19" s="40"/>
      <c r="P19" s="41"/>
      <c r="Q19" s="42"/>
      <c r="R19" s="43">
        <f>SUM(K19:P19)</f>
        <v>0</v>
      </c>
      <c r="S19" s="42"/>
      <c r="T19" s="44">
        <f>IF(S19&gt;0,R19/S19,)</f>
        <v>0</v>
      </c>
      <c r="U19" s="69">
        <f>IF(T19&lt;90%,R19,S19)</f>
        <v>0</v>
      </c>
      <c r="V19" s="66"/>
    </row>
    <row r="20" spans="1:22" x14ac:dyDescent="0.2">
      <c r="A20" s="17" t="s">
        <v>54</v>
      </c>
      <c r="B20" s="16"/>
      <c r="C20" s="16"/>
      <c r="D20" s="16"/>
      <c r="E20" s="63"/>
      <c r="F20" s="16"/>
      <c r="G20" s="37"/>
      <c r="H20" s="37"/>
      <c r="I20" s="37"/>
      <c r="J20" s="37"/>
      <c r="K20" s="39"/>
      <c r="L20" s="39"/>
      <c r="M20" s="39"/>
      <c r="N20" s="39"/>
      <c r="O20" s="40"/>
      <c r="P20" s="41"/>
      <c r="Q20" s="42"/>
      <c r="R20" s="43">
        <f>SUM(K20:P20)</f>
        <v>0</v>
      </c>
      <c r="S20" s="42"/>
      <c r="T20" s="44">
        <f>IF(S20&gt;0,R20/S20,)</f>
        <v>0</v>
      </c>
      <c r="U20" s="69">
        <f>IF(T20&lt;90%,R20,S20)</f>
        <v>0</v>
      </c>
      <c r="V20" s="66"/>
    </row>
    <row r="21" spans="1:22" x14ac:dyDescent="0.2">
      <c r="A21" s="17" t="s">
        <v>55</v>
      </c>
      <c r="B21" s="16"/>
      <c r="C21" s="16"/>
      <c r="D21" s="16"/>
      <c r="E21" s="63"/>
      <c r="F21" s="16"/>
      <c r="G21" s="37"/>
      <c r="H21" s="37"/>
      <c r="I21" s="37"/>
      <c r="J21" s="37"/>
      <c r="K21" s="39"/>
      <c r="L21" s="39"/>
      <c r="M21" s="39"/>
      <c r="N21" s="39"/>
      <c r="O21" s="40"/>
      <c r="P21" s="41"/>
      <c r="Q21" s="42"/>
      <c r="R21" s="43">
        <f>SUM(K21:P21)</f>
        <v>0</v>
      </c>
      <c r="S21" s="42"/>
      <c r="T21" s="44">
        <f>IF(S21&gt;0,R21/S21,)</f>
        <v>0</v>
      </c>
      <c r="U21" s="69">
        <f>IF(T21&lt;90%,R21,S21)</f>
        <v>0</v>
      </c>
      <c r="V21" s="66"/>
    </row>
    <row r="22" spans="1:22" x14ac:dyDescent="0.2">
      <c r="A22" s="17" t="s">
        <v>56</v>
      </c>
      <c r="B22" s="16"/>
      <c r="C22" s="16"/>
      <c r="D22" s="16"/>
      <c r="E22" s="63"/>
      <c r="F22" s="16"/>
      <c r="G22" s="37"/>
      <c r="H22" s="37"/>
      <c r="I22" s="37"/>
      <c r="J22" s="37"/>
      <c r="K22" s="39"/>
      <c r="L22" s="39"/>
      <c r="M22" s="39"/>
      <c r="N22" s="39"/>
      <c r="O22" s="40"/>
      <c r="P22" s="41"/>
      <c r="Q22" s="42"/>
      <c r="R22" s="43">
        <f>SUM(K22:P22)</f>
        <v>0</v>
      </c>
      <c r="S22" s="42"/>
      <c r="T22" s="44">
        <f>IF(S22&gt;0,R22/S22,)</f>
        <v>0</v>
      </c>
      <c r="U22" s="69">
        <f>IF(T22&lt;90%,R22,S22)</f>
        <v>0</v>
      </c>
      <c r="V22" s="66"/>
    </row>
    <row r="23" spans="1:22" x14ac:dyDescent="0.2">
      <c r="A23" s="17" t="s">
        <v>57</v>
      </c>
      <c r="B23" s="16"/>
      <c r="C23" s="16"/>
      <c r="D23" s="16"/>
      <c r="E23" s="63"/>
      <c r="F23" s="16"/>
      <c r="G23" s="37"/>
      <c r="H23" s="37"/>
      <c r="I23" s="37"/>
      <c r="J23" s="37"/>
      <c r="K23" s="39"/>
      <c r="L23" s="39"/>
      <c r="M23" s="39"/>
      <c r="N23" s="39"/>
      <c r="O23" s="40"/>
      <c r="P23" s="41"/>
      <c r="Q23" s="42"/>
      <c r="R23" s="43">
        <f>SUM(K23:P23)</f>
        <v>0</v>
      </c>
      <c r="S23" s="42"/>
      <c r="T23" s="44">
        <f>IF(S23&gt;0,R23/S23,)</f>
        <v>0</v>
      </c>
      <c r="U23" s="69">
        <f>IF(T23&lt;90%,R23,S23)</f>
        <v>0</v>
      </c>
      <c r="V23" s="66"/>
    </row>
    <row r="24" spans="1:22" ht="38.25" x14ac:dyDescent="0.2">
      <c r="A24" s="110" t="s">
        <v>58</v>
      </c>
      <c r="B24" s="111"/>
      <c r="C24" s="111"/>
      <c r="D24" s="111"/>
      <c r="E24" s="111"/>
      <c r="F24" s="112"/>
      <c r="G24" s="61">
        <f ca="1">SUM(INDIRECT("G15:G" &amp; ROW()-1))</f>
        <v>0</v>
      </c>
      <c r="H24" s="61">
        <f ca="1">SUM(INDIRECT("H15:H" &amp; ROW()-1))</f>
        <v>0</v>
      </c>
      <c r="I24" s="61">
        <f ca="1">SUM(INDIRECT("I15:I" &amp; ROW()-1))</f>
        <v>0</v>
      </c>
      <c r="J24" s="61">
        <f ca="1">SUM(INDIRECT("J15:J" &amp; ROW()-1))</f>
        <v>0</v>
      </c>
      <c r="K24" s="61">
        <f ca="1">COUNT(INDIRECT("K15:K" &amp; ROW()-1))</f>
        <v>0</v>
      </c>
      <c r="L24" s="61">
        <f ca="1">COUNT(INDIRECT("L15:L" &amp; ROW()-1))</f>
        <v>0</v>
      </c>
      <c r="M24" s="61">
        <f ca="1">COUNT(INDIRECT("M15:M" &amp; ROW()-1))</f>
        <v>0</v>
      </c>
      <c r="N24" s="61">
        <f ca="1">COUNT(INDIRECT("N15:N" &amp; ROW()-1))</f>
        <v>0</v>
      </c>
      <c r="O24" s="61">
        <f ca="1">COUNT(INDIRECT("O15:O" &amp; ROW()-1))</f>
        <v>0</v>
      </c>
      <c r="P24" s="61">
        <f ca="1">COUNT(INDIRECT("P15:P" &amp; ROW()-1))</f>
        <v>0</v>
      </c>
      <c r="Q24" s="38"/>
      <c r="R24" s="85"/>
      <c r="S24" s="86"/>
      <c r="T24" s="86"/>
      <c r="U24" s="86"/>
      <c r="V24" s="18"/>
    </row>
    <row r="25" spans="1:22" ht="38.25" x14ac:dyDescent="0.2">
      <c r="A25" s="94" t="s">
        <v>59</v>
      </c>
      <c r="B25" s="95"/>
      <c r="C25" s="95"/>
      <c r="D25" s="95"/>
      <c r="E25" s="95"/>
      <c r="F25" s="96"/>
      <c r="G25" s="59">
        <f ca="1">SUMIF(INDIRECT("G15:G"&amp;ROW()-2),1,INDIRECT("$R15:$R"&amp;ROW()-2))</f>
        <v>0</v>
      </c>
      <c r="H25" s="59">
        <f ca="1">SUMIF(INDIRECT("H15:H"&amp;ROW()-2),1,INDIRECT("$R15:$R"&amp;ROW()-2))</f>
        <v>0</v>
      </c>
      <c r="I25" s="59">
        <f ca="1">SUMIF(INDIRECT("I15:I"&amp;ROW()-2),1,INDIRECT("$R15:$R"&amp;ROW()-2))</f>
        <v>0</v>
      </c>
      <c r="J25" s="59">
        <f ca="1">SUMIF(INDIRECT("J18:J"&amp;ROW()-2),1,INDIRECT("$R15:$R"&amp;ROW()-2))</f>
        <v>0</v>
      </c>
      <c r="K25" s="60">
        <f ca="1">SUM(INDIRECT("K15:K" &amp; ROW()-2))</f>
        <v>0</v>
      </c>
      <c r="L25" s="60">
        <f ca="1">SUM(INDIRECT("L15:L" &amp; ROW()-2))</f>
        <v>0</v>
      </c>
      <c r="M25" s="60">
        <f ca="1">SUM(INDIRECT("M15:M" &amp; ROW()-2))</f>
        <v>0</v>
      </c>
      <c r="N25" s="60">
        <f ca="1">SUM(INDIRECT("N15:N" &amp; ROW()-2))</f>
        <v>0</v>
      </c>
      <c r="O25" s="60">
        <f ca="1">SUM(INDIRECT("O15:O" &amp; ROW()-2))</f>
        <v>0</v>
      </c>
      <c r="P25" s="60">
        <f ca="1">SUM(INDIRECT("P15:P" &amp; ROW()-2))</f>
        <v>0</v>
      </c>
      <c r="Q25" s="35"/>
      <c r="R25" s="60">
        <f ca="1">SUM(INDIRECT("R15:R" &amp; ROW()-2))</f>
        <v>0</v>
      </c>
      <c r="S25" s="60">
        <f ca="1">SUM(INDIRECT("S15:S" &amp; ROW()-2))</f>
        <v>0</v>
      </c>
      <c r="T25" s="18"/>
      <c r="U25" s="70">
        <f ca="1">SUM(INDIRECT("U15:U" &amp; ROW()-2))</f>
        <v>0</v>
      </c>
      <c r="V25" s="18"/>
    </row>
    <row r="26" spans="1:22" x14ac:dyDescent="0.2">
      <c r="A26" s="97" t="s">
        <v>60</v>
      </c>
      <c r="B26" s="97"/>
      <c r="C26" s="97"/>
      <c r="D26" s="97"/>
      <c r="E26" s="97"/>
      <c r="F26" s="97"/>
      <c r="G26" s="97"/>
      <c r="H26" s="97"/>
      <c r="I26" s="97"/>
      <c r="J26" s="97"/>
      <c r="K26" s="97"/>
      <c r="L26" s="97"/>
      <c r="M26" s="97"/>
      <c r="N26" s="97"/>
      <c r="O26" s="97"/>
      <c r="P26" s="97"/>
      <c r="Q26" s="97"/>
      <c r="R26" s="97"/>
      <c r="S26" s="97"/>
      <c r="T26" s="97"/>
      <c r="U26" s="71">
        <f ca="1">U25*10</f>
        <v>0</v>
      </c>
      <c r="V26" s="35"/>
    </row>
    <row r="27" spans="1:22" ht="15" x14ac:dyDescent="0.25">
      <c r="A27" s="6"/>
      <c r="B27" s="6"/>
      <c r="C27" s="6"/>
      <c r="D27" s="77"/>
      <c r="E27" s="6"/>
      <c r="F27" s="6"/>
      <c r="G27" s="6"/>
      <c r="H27" s="6"/>
      <c r="I27" s="6"/>
      <c r="J27" s="6"/>
      <c r="K27" s="6"/>
      <c r="L27" s="6"/>
      <c r="M27" s="6"/>
      <c r="N27" s="6"/>
      <c r="O27" s="6"/>
      <c r="P27" s="6"/>
      <c r="Q27" s="6"/>
      <c r="R27" s="6"/>
      <c r="S27" s="6"/>
      <c r="T27" s="6"/>
      <c r="U27" s="6"/>
    </row>
    <row r="28" spans="1:22" ht="15" x14ac:dyDescent="0.25">
      <c r="A28" s="6"/>
      <c r="B28" s="6"/>
      <c r="C28" s="6"/>
      <c r="D28" s="77"/>
      <c r="E28" s="67" t="s">
        <v>61</v>
      </c>
      <c r="F28" s="67" t="s">
        <v>62</v>
      </c>
      <c r="G28" s="67" t="s">
        <v>63</v>
      </c>
      <c r="H28" s="6"/>
      <c r="I28" s="6"/>
      <c r="J28" s="6"/>
      <c r="K28" s="6"/>
      <c r="L28" s="6"/>
      <c r="M28" s="6"/>
      <c r="N28" s="6"/>
      <c r="O28" s="6"/>
      <c r="P28" s="6"/>
      <c r="Q28" s="6"/>
      <c r="R28" s="6"/>
      <c r="S28" s="6"/>
      <c r="T28" s="6"/>
      <c r="U28" s="6"/>
    </row>
    <row r="29" spans="1:22" ht="15" x14ac:dyDescent="0.25">
      <c r="A29" s="90" t="s">
        <v>64</v>
      </c>
      <c r="B29" s="90"/>
      <c r="C29" s="90"/>
      <c r="D29" s="91"/>
      <c r="E29" s="68"/>
      <c r="F29" s="35"/>
      <c r="G29" s="35"/>
      <c r="H29" s="6"/>
      <c r="I29" s="6"/>
      <c r="J29" s="6"/>
      <c r="K29" s="6"/>
      <c r="L29" s="6"/>
      <c r="M29" s="6"/>
      <c r="N29" s="6"/>
      <c r="O29" s="6"/>
      <c r="P29" s="6"/>
      <c r="Q29" s="6"/>
      <c r="R29" s="6"/>
      <c r="S29" s="6"/>
      <c r="T29" s="6"/>
      <c r="U29" s="6"/>
    </row>
    <row r="30" spans="1:22" ht="15" x14ac:dyDescent="0.25">
      <c r="A30" s="115" t="s">
        <v>90</v>
      </c>
      <c r="B30" s="115"/>
      <c r="C30" s="115"/>
      <c r="D30" s="116"/>
      <c r="E30" s="68"/>
      <c r="F30" s="68"/>
      <c r="G30" s="68"/>
      <c r="H30" s="6"/>
      <c r="I30" s="6"/>
      <c r="J30" s="6"/>
      <c r="K30" s="6"/>
      <c r="L30" s="6"/>
      <c r="M30" s="6"/>
      <c r="N30" s="6"/>
      <c r="O30" s="6"/>
      <c r="P30" s="6"/>
      <c r="Q30" s="6"/>
      <c r="R30" s="6"/>
      <c r="S30" s="6"/>
      <c r="T30" s="6"/>
      <c r="U30" s="6"/>
    </row>
    <row r="31" spans="1:22" ht="15" x14ac:dyDescent="0.25">
      <c r="A31" s="15"/>
      <c r="B31" s="15"/>
      <c r="C31" s="15"/>
      <c r="D31" s="78"/>
      <c r="E31" s="6"/>
      <c r="F31" s="6"/>
      <c r="G31" s="6"/>
      <c r="H31" s="6"/>
      <c r="I31" s="6"/>
      <c r="J31" s="6"/>
      <c r="K31" s="6"/>
      <c r="L31" s="6"/>
      <c r="M31" s="6"/>
      <c r="N31" s="6"/>
      <c r="O31" s="6"/>
      <c r="P31" s="6"/>
      <c r="Q31" s="6"/>
      <c r="R31" s="6"/>
      <c r="S31" s="6"/>
      <c r="T31" s="6"/>
      <c r="U31" s="6"/>
    </row>
    <row r="32" spans="1:22" ht="15" x14ac:dyDescent="0.25">
      <c r="A32" s="19" t="s">
        <v>65</v>
      </c>
      <c r="B32" s="19"/>
      <c r="C32" s="19"/>
      <c r="D32" s="78"/>
      <c r="E32" s="6"/>
      <c r="F32" s="6"/>
      <c r="G32" s="6"/>
      <c r="H32" s="6"/>
      <c r="I32" s="6"/>
      <c r="J32" s="6"/>
      <c r="K32" s="6"/>
      <c r="L32" s="6"/>
      <c r="M32" s="6"/>
      <c r="N32" s="6"/>
      <c r="O32" s="6"/>
      <c r="P32" s="6"/>
      <c r="Q32" s="6"/>
      <c r="R32" s="6"/>
      <c r="S32" s="6"/>
      <c r="T32" s="6"/>
      <c r="U32" s="6"/>
    </row>
    <row r="33" spans="1:21" ht="15" x14ac:dyDescent="0.25">
      <c r="A33" s="20" t="s">
        <v>66</v>
      </c>
      <c r="D33" s="79"/>
      <c r="E33" s="15"/>
      <c r="F33" s="15"/>
      <c r="G33" s="15"/>
      <c r="H33" s="15"/>
      <c r="I33" s="6"/>
      <c r="J33" s="6"/>
      <c r="K33" s="6"/>
      <c r="L33" s="6"/>
      <c r="M33" s="6"/>
      <c r="N33" s="6"/>
      <c r="O33" s="6"/>
      <c r="P33" s="6"/>
      <c r="Q33" s="6"/>
      <c r="R33" s="6"/>
      <c r="S33" s="6"/>
      <c r="T33" s="6"/>
      <c r="U33" s="6"/>
    </row>
    <row r="34" spans="1:21" ht="15" x14ac:dyDescent="0.25">
      <c r="A34" s="45" t="s">
        <v>67</v>
      </c>
      <c r="D34" s="79"/>
      <c r="E34" s="15"/>
      <c r="F34" s="15"/>
      <c r="G34" s="15"/>
      <c r="H34" s="15"/>
      <c r="I34" s="6"/>
      <c r="J34" s="6"/>
      <c r="K34" s="6"/>
      <c r="L34" s="6"/>
      <c r="M34" s="6"/>
      <c r="N34" s="6"/>
      <c r="O34" s="6"/>
      <c r="P34" s="6"/>
      <c r="Q34" s="6"/>
      <c r="R34" s="6"/>
      <c r="S34" s="6"/>
      <c r="T34" s="6"/>
      <c r="U34" s="6"/>
    </row>
    <row r="35" spans="1:21" ht="15" x14ac:dyDescent="0.25">
      <c r="A35" s="15" t="s">
        <v>89</v>
      </c>
      <c r="B35" s="15"/>
      <c r="C35" s="15"/>
      <c r="D35" s="78"/>
      <c r="E35" s="6"/>
      <c r="F35" s="6"/>
      <c r="G35" s="6"/>
      <c r="H35" s="6"/>
      <c r="I35" s="6"/>
      <c r="J35" s="6"/>
      <c r="K35" s="6"/>
      <c r="L35" s="6"/>
      <c r="M35" s="6"/>
      <c r="N35" s="6"/>
      <c r="O35" s="6"/>
      <c r="P35" s="6"/>
      <c r="Q35" s="6"/>
      <c r="R35" s="6"/>
      <c r="S35" s="6"/>
      <c r="T35" s="6"/>
      <c r="U35" s="6"/>
    </row>
    <row r="36" spans="1:21" ht="15" x14ac:dyDescent="0.25">
      <c r="A36" s="15"/>
      <c r="B36" s="15"/>
      <c r="C36" s="15"/>
      <c r="D36" s="78"/>
      <c r="E36" s="6"/>
      <c r="F36" s="6"/>
      <c r="G36" s="6"/>
      <c r="H36" s="6"/>
      <c r="I36" s="6"/>
      <c r="J36" s="6"/>
      <c r="K36" s="6"/>
      <c r="L36" s="6"/>
      <c r="M36" s="6"/>
      <c r="N36" s="6"/>
      <c r="O36" s="6"/>
      <c r="P36" s="6"/>
      <c r="Q36" s="6"/>
      <c r="R36" s="6"/>
      <c r="S36" s="6"/>
      <c r="T36" s="6"/>
      <c r="U36" s="6"/>
    </row>
    <row r="37" spans="1:21" ht="15.75" x14ac:dyDescent="0.25">
      <c r="A37" s="21" t="s">
        <v>68</v>
      </c>
      <c r="B37" s="21"/>
      <c r="C37" s="21"/>
      <c r="D37" s="78"/>
      <c r="E37" s="6"/>
      <c r="F37" s="6"/>
      <c r="G37" s="6"/>
      <c r="H37" s="6"/>
      <c r="I37" s="6"/>
      <c r="J37" s="6"/>
      <c r="K37" s="6"/>
      <c r="L37" s="6"/>
      <c r="M37" s="6"/>
      <c r="N37" s="6"/>
      <c r="O37" s="6"/>
      <c r="P37" s="6"/>
      <c r="Q37" s="6"/>
      <c r="R37" s="6"/>
      <c r="S37" s="6"/>
      <c r="T37" s="6"/>
      <c r="U37" s="6"/>
    </row>
    <row r="38" spans="1:21" ht="15" x14ac:dyDescent="0.25">
      <c r="M38" s="6"/>
      <c r="N38" s="6"/>
      <c r="O38" s="6"/>
      <c r="P38" s="6"/>
      <c r="Q38" s="6"/>
      <c r="R38" s="6"/>
      <c r="S38" s="6"/>
      <c r="T38" s="6"/>
      <c r="U38" s="6"/>
    </row>
    <row r="39" spans="1:21" ht="15" x14ac:dyDescent="0.25">
      <c r="A39" s="114" t="s">
        <v>69</v>
      </c>
      <c r="B39" s="114"/>
      <c r="C39" s="114"/>
      <c r="D39" s="114"/>
      <c r="M39" s="6"/>
      <c r="N39" s="6"/>
      <c r="O39" s="6"/>
      <c r="P39" s="6"/>
      <c r="Q39" s="6"/>
      <c r="R39" s="6"/>
      <c r="S39" s="6"/>
      <c r="T39" s="6"/>
      <c r="U39" s="6"/>
    </row>
    <row r="40" spans="1:21" ht="15" x14ac:dyDescent="0.25">
      <c r="A40" s="106" t="s">
        <v>70</v>
      </c>
      <c r="B40" s="106"/>
      <c r="C40" s="107"/>
      <c r="D40" s="107"/>
      <c r="M40" s="6"/>
      <c r="N40" s="6"/>
      <c r="O40" s="6"/>
      <c r="P40" s="6"/>
      <c r="Q40" s="6"/>
      <c r="R40" s="6"/>
      <c r="S40" s="6"/>
      <c r="T40" s="6"/>
      <c r="U40" s="6"/>
    </row>
    <row r="41" spans="1:21" ht="15" x14ac:dyDescent="0.25">
      <c r="A41" s="106" t="s">
        <v>71</v>
      </c>
      <c r="B41" s="106"/>
      <c r="C41" s="107"/>
      <c r="D41" s="107"/>
      <c r="M41" s="6"/>
      <c r="N41" s="6"/>
      <c r="O41" s="6"/>
      <c r="P41" s="6"/>
      <c r="Q41" s="6"/>
      <c r="R41" s="6"/>
      <c r="S41" s="6"/>
      <c r="T41" s="6"/>
      <c r="U41" s="6"/>
    </row>
    <row r="42" spans="1:21" ht="15" x14ac:dyDescent="0.25">
      <c r="A42" s="106" t="s">
        <v>72</v>
      </c>
      <c r="B42" s="106"/>
      <c r="C42" s="107"/>
      <c r="D42" s="107"/>
      <c r="M42" s="6"/>
      <c r="N42" s="6"/>
      <c r="O42" s="6"/>
      <c r="P42" s="6"/>
      <c r="Q42" s="6"/>
      <c r="R42" s="6"/>
      <c r="S42" s="6"/>
      <c r="T42" s="6"/>
      <c r="U42" s="6"/>
    </row>
    <row r="43" spans="1:21" ht="15" x14ac:dyDescent="0.25">
      <c r="A43" s="106" t="s">
        <v>73</v>
      </c>
      <c r="B43" s="106"/>
      <c r="C43" s="107"/>
      <c r="D43" s="107"/>
      <c r="M43" s="6"/>
      <c r="N43" s="6"/>
      <c r="O43" s="6"/>
      <c r="P43" s="6"/>
      <c r="Q43" s="6"/>
      <c r="R43" s="6"/>
      <c r="S43" s="6"/>
      <c r="T43" s="6"/>
      <c r="U43" s="6"/>
    </row>
  </sheetData>
  <mergeCells count="1">
    <mergeCell ref="A6:V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1395ec6-26d3-4fed-822d-517f496ebac3">
      <Terms xmlns="http://schemas.microsoft.com/office/infopath/2007/PartnerControls"/>
    </lcf76f155ced4ddcb4097134ff3c332f>
    <TaxCatchAll xmlns="54c0de62-9a8e-420c-81f6-7606f04eb4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s" ma:contentTypeID="0x010100515455DAE9AF0E4E9BDC431F75D27C91" ma:contentTypeVersion="11" ma:contentTypeDescription="Izveidot jaunu dokumentu." ma:contentTypeScope="" ma:versionID="eea5ce241f4f7a141c93a7880dc1c55e">
  <xsd:schema xmlns:xsd="http://www.w3.org/2001/XMLSchema" xmlns:xs="http://www.w3.org/2001/XMLSchema" xmlns:p="http://schemas.microsoft.com/office/2006/metadata/properties" xmlns:ns2="01395ec6-26d3-4fed-822d-517f496ebac3" xmlns:ns3="54c0de62-9a8e-420c-81f6-7606f04eb4f2" targetNamespace="http://schemas.microsoft.com/office/2006/metadata/properties" ma:root="true" ma:fieldsID="c8a558ccb687a74e38e0b43aa347de9c" ns2:_="" ns3:_="">
    <xsd:import namespace="01395ec6-26d3-4fed-822d-517f496ebac3"/>
    <xsd:import namespace="54c0de62-9a8e-420c-81f6-7606f04eb4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95ec6-26d3-4fed-822d-517f496eba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ttēlu atzīmes" ma:readOnly="false" ma:fieldId="{5cf76f15-5ced-4ddc-b409-7134ff3c332f}" ma:taxonomyMulti="true" ma:sspId="bd8549b7-dcd1-42e7-8754-3ea81710bb6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c0de62-9a8e-420c-81f6-7606f04eb4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2254cab-5d38-404f-80b3-8cbe03fbbf7b}" ma:internalName="TaxCatchAll" ma:showField="CatchAllData" ma:web="54c0de62-9a8e-420c-81f6-7606f04eb4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82B7D8-7725-4C93-809E-28665C9F9B42}">
  <ds:schemaRefs>
    <ds:schemaRef ds:uri="http://schemas.microsoft.com/office/2006/metadata/longProperties"/>
  </ds:schemaRefs>
</ds:datastoreItem>
</file>

<file path=customXml/itemProps2.xml><?xml version="1.0" encoding="utf-8"?>
<ds:datastoreItem xmlns:ds="http://schemas.openxmlformats.org/officeDocument/2006/customXml" ds:itemID="{44F68689-5A80-4FC3-8CD4-6204D476FA70}">
  <ds:schemaRefs>
    <ds:schemaRef ds:uri="http://schemas.microsoft.com/office/2006/metadata/properties"/>
    <ds:schemaRef ds:uri="http://schemas.microsoft.com/office/infopath/2007/PartnerControls"/>
    <ds:schemaRef ds:uri="01395ec6-26d3-4fed-822d-517f496ebac3"/>
    <ds:schemaRef ds:uri="54c0de62-9a8e-420c-81f6-7606f04eb4f2"/>
  </ds:schemaRefs>
</ds:datastoreItem>
</file>

<file path=customXml/itemProps3.xml><?xml version="1.0" encoding="utf-8"?>
<ds:datastoreItem xmlns:ds="http://schemas.openxmlformats.org/officeDocument/2006/customXml" ds:itemID="{4FAF9C5C-4094-4072-A496-DE41F932E08D}">
  <ds:schemaRefs>
    <ds:schemaRef ds:uri="http://schemas.microsoft.com/sharepoint/v3/contenttype/forms"/>
  </ds:schemaRefs>
</ds:datastoreItem>
</file>

<file path=customXml/itemProps4.xml><?xml version="1.0" encoding="utf-8"?>
<ds:datastoreItem xmlns:ds="http://schemas.openxmlformats.org/officeDocument/2006/customXml" ds:itemID="{5D442362-07E6-4995-A182-A042A93306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395ec6-26d3-4fed-822d-517f496ebac3"/>
    <ds:schemaRef ds:uri="54c0de62-9a8e-420c-81f6-7606f04eb4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b8a7570-3ec8-4c4e-9532-5dbb2f157b31}" enabled="1" method="Standard" siteId="{fd50a0e4-c289-4266-b7ff-7d9cf5066e91}" removed="0"/>
  <clbl:label id="{63587698-06f1-46fc-a8b0-b62f509f6f35}" enabled="0" method="" siteId="{63587698-06f1-46fc-a8b0-b62f509f6f3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4</vt:i4>
      </vt:variant>
    </vt:vector>
  </HeadingPairs>
  <TitlesOfParts>
    <vt:vector size="4" baseType="lpstr">
      <vt:lpstr>Kopsavilkums</vt:lpstr>
      <vt:lpstr>Norises īstenotājs un nosaukums</vt:lpstr>
      <vt:lpstr>Izglītības iestāde(1)</vt:lpstr>
      <vt:lpstr>Izglītības iestāde(2)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Kristīne Grundmane</dc:creator>
  <cp:keywords/>
  <dc:description/>
  <cp:lastModifiedBy>Lietvediba</cp:lastModifiedBy>
  <cp:revision>2</cp:revision>
  <dcterms:created xsi:type="dcterms:W3CDTF">2019-09-04T07:30:12Z</dcterms:created>
  <dcterms:modified xsi:type="dcterms:W3CDTF">2025-08-01T07:46:38Z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Inga Bika</vt:lpwstr>
  </property>
  <property fmtid="{D5CDD505-2E9C-101B-9397-08002B2CF9AE}" pid="4" name="Order">
    <vt:lpwstr>23340300.0000000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Inga Bika</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ContentTypeId">
    <vt:lpwstr>0x010100515455DAE9AF0E4E9BDC431F75D27C91</vt:lpwstr>
  </property>
  <property fmtid="{D5CDD505-2E9C-101B-9397-08002B2CF9AE}" pid="13" name="MediaLengthInSeconds">
    <vt:lpwstr/>
  </property>
  <property fmtid="{D5CDD505-2E9C-101B-9397-08002B2CF9AE}" pid="14" name="MediaServiceImageTags">
    <vt:lpwstr/>
  </property>
</Properties>
</file>