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ndaV\Desktop\Skeneris AV186\"/>
    </mc:Choice>
  </mc:AlternateContent>
  <bookViews>
    <workbookView xWindow="0" yWindow="0" windowWidth="28800" windowHeight="1233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6" i="1" l="1"/>
  <c r="V36" i="1"/>
  <c r="U36" i="1"/>
  <c r="R36" i="1"/>
  <c r="P36" i="1"/>
  <c r="N36" i="1"/>
  <c r="M36" i="1"/>
  <c r="L36" i="1"/>
  <c r="K36" i="1"/>
  <c r="J36" i="1"/>
  <c r="I36" i="1"/>
  <c r="H36" i="1"/>
  <c r="G36" i="1"/>
  <c r="F36" i="1"/>
  <c r="E36" i="1"/>
  <c r="C36" i="1"/>
  <c r="Q35" i="1"/>
  <c r="Q33" i="1"/>
  <c r="Q31" i="1"/>
  <c r="Q29" i="1"/>
  <c r="Q27" i="1"/>
  <c r="Q25" i="1"/>
  <c r="Q23" i="1"/>
  <c r="Q21" i="1"/>
  <c r="Q19" i="1"/>
  <c r="Q17" i="1"/>
  <c r="Q15" i="1"/>
  <c r="Q13" i="1"/>
  <c r="Q12" i="1"/>
  <c r="Q11" i="1"/>
  <c r="Q36" i="1" l="1"/>
  <c r="Q39" i="1" s="1"/>
  <c r="T36" i="1"/>
  <c r="S36" i="1"/>
  <c r="T39" i="1" l="1"/>
  <c r="S39" i="1" l="1"/>
  <c r="R39" i="1"/>
</calcChain>
</file>

<file path=xl/sharedStrings.xml><?xml version="1.0" encoding="utf-8"?>
<sst xmlns="http://schemas.openxmlformats.org/spreadsheetml/2006/main" count="61" uniqueCount="58">
  <si>
    <t>N.p.k.</t>
  </si>
  <si>
    <t>Izglītības iestāde</t>
  </si>
  <si>
    <t xml:space="preserve">Bērnu skaits </t>
  </si>
  <si>
    <t>Grupu skaits</t>
  </si>
  <si>
    <t>PII skol. likmes  no 5g.</t>
  </si>
  <si>
    <t>PII skol. likmes  no 1,5g.</t>
  </si>
  <si>
    <t>Logop. likmes  no 5 g</t>
  </si>
  <si>
    <t>Logop. likmes  no 1,5 g</t>
  </si>
  <si>
    <t>Mūz. skol. likmes  no 5g.</t>
  </si>
  <si>
    <t>Mūz. skol. likmes  no 1,5g.</t>
  </si>
  <si>
    <t>Sporta  skol.    no 5 g.</t>
  </si>
  <si>
    <t>Sporta  skol.      no 1,5 g</t>
  </si>
  <si>
    <t>Metod.</t>
  </si>
  <si>
    <t>Vad.</t>
  </si>
  <si>
    <t>Likmju skaits            skolot. paligs</t>
  </si>
  <si>
    <t>Aukles</t>
  </si>
  <si>
    <t>Kopā piemaksa ar VSAOI</t>
  </si>
  <si>
    <t xml:space="preserve">Kopā piemaksas bez VSAOI </t>
  </si>
  <si>
    <t>Madonas pilsēta</t>
  </si>
  <si>
    <t xml:space="preserve">  </t>
  </si>
  <si>
    <t>Aronas pagasta pārvalde</t>
  </si>
  <si>
    <t>Bērzaunes pagasta pārvalde</t>
  </si>
  <si>
    <t xml:space="preserve">Dzelzavas pagasta pārvalde </t>
  </si>
  <si>
    <t>Kalsnavas pagasta pārvalde</t>
  </si>
  <si>
    <t>Ļaudonas pagasta pārvalde</t>
  </si>
  <si>
    <t>Praulienas pagasta pārvalde</t>
  </si>
  <si>
    <t>Barkavas pagasta pārvalde</t>
  </si>
  <si>
    <t>Barkavas pamatskola</t>
  </si>
  <si>
    <t>Ošupes pagasta pārvalde</t>
  </si>
  <si>
    <t>Degumnieku pamatskola</t>
  </si>
  <si>
    <t>Lazdonas pagasta pārvalde</t>
  </si>
  <si>
    <t>Lazdonas pamatskola</t>
  </si>
  <si>
    <t>Liezēres pagasta pārvalde</t>
  </si>
  <si>
    <t>Liezēres pamatskola</t>
  </si>
  <si>
    <t>Vestienas pagasta pārvalde</t>
  </si>
  <si>
    <t xml:space="preserve">Vestienas pamatskola </t>
  </si>
  <si>
    <t>likmes</t>
  </si>
  <si>
    <t>Kopā amata likmes iestādē</t>
  </si>
  <si>
    <t>VSAOI 23,59%</t>
  </si>
  <si>
    <t>PII  "Kastanītis"</t>
  </si>
  <si>
    <t>PII "Priedīte"</t>
  </si>
  <si>
    <t>PII "Saulīte"</t>
  </si>
  <si>
    <t>PII Sprīdītis"</t>
  </si>
  <si>
    <t>PII Vārpiņa"</t>
  </si>
  <si>
    <t>PII "Rūķis"</t>
  </si>
  <si>
    <t>PII "Lācītis Pūks"</t>
  </si>
  <si>
    <t>PII "Brīnumdārzs"</t>
  </si>
  <si>
    <t>PII "Pasaciņa"</t>
  </si>
  <si>
    <t>Kopā</t>
  </si>
  <si>
    <t>Pavisam kopā</t>
  </si>
  <si>
    <t>Dzelzavas speciālā pamatskola</t>
  </si>
  <si>
    <t>Finansējuma piešķiršana piemaksām par darbu klātienē Covid-19  laikā Madonas novada pašvaldības izglītības iestādēs pirmsskolas izglītības pakāpē nodarbinātajiem darbiniekiem un Dzelzavas speciālās pamatskolas darbiniekiem</t>
  </si>
  <si>
    <t>Valsts finansējums</t>
  </si>
  <si>
    <t>Pašvaldības finansējums</t>
  </si>
  <si>
    <t>Pielikums</t>
  </si>
  <si>
    <t>Madonas novada pašvaldības domes</t>
  </si>
  <si>
    <t>25.02.2021. lēmumam Nr.87</t>
  </si>
  <si>
    <t>(prot.Nr.5, 12.p.)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</si>
</sst>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5" borderId="1" xfId="0" applyFont="1" applyFill="1" applyBorder="1"/>
    <xf numFmtId="0" fontId="1" fillId="4" borderId="1" xfId="0" applyFont="1" applyFill="1" applyBorder="1"/>
    <xf numFmtId="0" fontId="1" fillId="2" borderId="2" xfId="0" applyFont="1" applyFill="1" applyBorder="1"/>
    <xf numFmtId="0" fontId="1" fillId="0" borderId="3" xfId="0" applyFont="1" applyBorder="1"/>
    <xf numFmtId="0" fontId="1" fillId="0" borderId="1" xfId="0" applyFont="1" applyBorder="1" applyAlignment="1">
      <alignment wrapText="1"/>
    </xf>
    <xf numFmtId="0" fontId="2" fillId="2" borderId="1" xfId="0" applyFont="1" applyFill="1" applyBorder="1"/>
    <xf numFmtId="0" fontId="2" fillId="3" borderId="1" xfId="0" applyFont="1" applyFill="1" applyBorder="1"/>
    <xf numFmtId="0" fontId="2" fillId="5" borderId="1" xfId="0" applyFont="1" applyFill="1" applyBorder="1"/>
    <xf numFmtId="0" fontId="2" fillId="4" borderId="1" xfId="0" applyFont="1" applyFill="1" applyBorder="1"/>
    <xf numFmtId="0" fontId="2" fillId="2" borderId="2" xfId="0" applyFont="1" applyFill="1" applyBorder="1"/>
    <xf numFmtId="0" fontId="2" fillId="0" borderId="3" xfId="0" applyFont="1" applyFill="1" applyBorder="1"/>
    <xf numFmtId="0" fontId="2" fillId="0" borderId="1" xfId="0" applyFont="1" applyFill="1" applyBorder="1"/>
    <xf numFmtId="0" fontId="1" fillId="0" borderId="2" xfId="0" applyFont="1" applyBorder="1"/>
    <xf numFmtId="0" fontId="1" fillId="0" borderId="3" xfId="0" applyFont="1" applyFill="1" applyBorder="1"/>
    <xf numFmtId="0" fontId="1" fillId="0" borderId="1" xfId="0" applyFont="1" applyFill="1" applyBorder="1"/>
    <xf numFmtId="0" fontId="1" fillId="6" borderId="4" xfId="0" applyFont="1" applyFill="1" applyBorder="1"/>
    <xf numFmtId="0" fontId="1" fillId="6" borderId="5" xfId="0" applyFont="1" applyFill="1" applyBorder="1"/>
    <xf numFmtId="0" fontId="2" fillId="0" borderId="1" xfId="0" applyFont="1" applyBorder="1" applyAlignment="1">
      <alignment horizontal="right"/>
    </xf>
    <xf numFmtId="0" fontId="1" fillId="0" borderId="6" xfId="0" applyFont="1" applyBorder="1"/>
    <xf numFmtId="0" fontId="2" fillId="0" borderId="6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0" xfId="0" applyFont="1" applyFill="1"/>
    <xf numFmtId="0" fontId="2" fillId="0" borderId="0" xfId="0" applyFont="1" applyAlignment="1">
      <alignment horizontal="center" wrapText="1"/>
    </xf>
    <xf numFmtId="1" fontId="1" fillId="0" borderId="3" xfId="0" applyNumberFormat="1" applyFont="1" applyBorder="1"/>
    <xf numFmtId="1" fontId="1" fillId="0" borderId="1" xfId="0" applyNumberFormat="1" applyFont="1" applyBorder="1"/>
    <xf numFmtId="1" fontId="2" fillId="0" borderId="3" xfId="0" applyNumberFormat="1" applyFont="1" applyFill="1" applyBorder="1"/>
    <xf numFmtId="1" fontId="1" fillId="0" borderId="3" xfId="0" applyNumberFormat="1" applyFont="1" applyFill="1" applyBorder="1"/>
    <xf numFmtId="0" fontId="3" fillId="0" borderId="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1" fontId="2" fillId="0" borderId="3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tabSelected="1" workbookViewId="0">
      <selection activeCell="Y6" sqref="Y6"/>
    </sheetView>
  </sheetViews>
  <sheetFormatPr defaultRowHeight="15.75" x14ac:dyDescent="0.25"/>
  <cols>
    <col min="1" max="1" width="5.42578125" style="1" customWidth="1"/>
    <col min="2" max="2" width="30.42578125" style="1" customWidth="1"/>
    <col min="3" max="4" width="5.5703125" style="1" hidden="1" customWidth="1"/>
    <col min="5" max="7" width="7.28515625" style="1" hidden="1" customWidth="1"/>
    <col min="8" max="8" width="7.85546875" style="1" hidden="1" customWidth="1"/>
    <col min="9" max="9" width="8.140625" style="1" hidden="1" customWidth="1"/>
    <col min="10" max="10" width="7.5703125" style="1" hidden="1" customWidth="1"/>
    <col min="11" max="11" width="6.42578125" style="1" hidden="1" customWidth="1"/>
    <col min="12" max="12" width="7" style="1" hidden="1" customWidth="1"/>
    <col min="13" max="13" width="6.42578125" style="1" hidden="1" customWidth="1"/>
    <col min="14" max="14" width="5.5703125" style="1" hidden="1" customWidth="1"/>
    <col min="15" max="15" width="6.7109375" style="1" hidden="1" customWidth="1"/>
    <col min="16" max="16" width="8.140625" style="1" hidden="1" customWidth="1"/>
    <col min="17" max="17" width="13" style="1" customWidth="1"/>
    <col min="18" max="18" width="12.140625" style="1" customWidth="1"/>
    <col min="19" max="19" width="12.7109375" style="1" customWidth="1"/>
    <col min="20" max="20" width="12.42578125" style="1" customWidth="1"/>
    <col min="21" max="21" width="11.28515625" style="1" customWidth="1"/>
    <col min="22" max="16384" width="9.140625" style="1"/>
  </cols>
  <sheetData>
    <row r="1" spans="1:23" x14ac:dyDescent="0.25">
      <c r="T1" s="1" t="s">
        <v>54</v>
      </c>
    </row>
    <row r="2" spans="1:23" x14ac:dyDescent="0.25">
      <c r="T2" s="1" t="s">
        <v>55</v>
      </c>
    </row>
    <row r="3" spans="1:23" x14ac:dyDescent="0.25">
      <c r="T3" s="1" t="s">
        <v>56</v>
      </c>
    </row>
    <row r="4" spans="1:23" x14ac:dyDescent="0.25">
      <c r="T4" s="1" t="s">
        <v>57</v>
      </c>
    </row>
    <row r="6" spans="1:23" ht="33.75" customHeight="1" x14ac:dyDescent="0.25">
      <c r="A6" s="45" t="s">
        <v>51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</row>
    <row r="7" spans="1:23" ht="15.75" customHeight="1" x14ac:dyDescent="0.25"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</row>
    <row r="8" spans="1:23" ht="18.75" customHeight="1" x14ac:dyDescent="0.25"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44" t="s">
        <v>52</v>
      </c>
      <c r="S8" s="44"/>
      <c r="T8" s="44"/>
      <c r="U8" s="44" t="s">
        <v>53</v>
      </c>
      <c r="V8" s="44"/>
      <c r="W8" s="44"/>
    </row>
    <row r="9" spans="1:23" ht="58.5" customHeight="1" x14ac:dyDescent="0.25">
      <c r="A9" s="2" t="s">
        <v>0</v>
      </c>
      <c r="B9" s="28" t="s">
        <v>1</v>
      </c>
      <c r="C9" s="26" t="s">
        <v>2</v>
      </c>
      <c r="D9" s="26" t="s">
        <v>3</v>
      </c>
      <c r="E9" s="29" t="s">
        <v>4</v>
      </c>
      <c r="F9" s="29" t="s">
        <v>5</v>
      </c>
      <c r="G9" s="30" t="s">
        <v>6</v>
      </c>
      <c r="H9" s="30" t="s">
        <v>7</v>
      </c>
      <c r="I9" s="29" t="s">
        <v>8</v>
      </c>
      <c r="J9" s="29" t="s">
        <v>9</v>
      </c>
      <c r="K9" s="31" t="s">
        <v>10</v>
      </c>
      <c r="L9" s="31" t="s">
        <v>11</v>
      </c>
      <c r="M9" s="28" t="s">
        <v>12</v>
      </c>
      <c r="N9" s="28" t="s">
        <v>13</v>
      </c>
      <c r="O9" s="29" t="s">
        <v>14</v>
      </c>
      <c r="P9" s="32" t="s">
        <v>15</v>
      </c>
      <c r="Q9" s="26" t="s">
        <v>37</v>
      </c>
      <c r="R9" s="27" t="s">
        <v>16</v>
      </c>
      <c r="S9" s="26" t="s">
        <v>17</v>
      </c>
      <c r="T9" s="26" t="s">
        <v>38</v>
      </c>
      <c r="U9" s="40" t="s">
        <v>16</v>
      </c>
      <c r="V9" s="41" t="s">
        <v>17</v>
      </c>
      <c r="W9" s="41" t="s">
        <v>38</v>
      </c>
    </row>
    <row r="10" spans="1:23" x14ac:dyDescent="0.25">
      <c r="A10" s="2"/>
      <c r="B10" s="3" t="s">
        <v>18</v>
      </c>
      <c r="C10" s="2"/>
      <c r="D10" s="2"/>
      <c r="E10" s="4"/>
      <c r="F10" s="4"/>
      <c r="G10" s="5"/>
      <c r="H10" s="5"/>
      <c r="I10" s="6"/>
      <c r="J10" s="6"/>
      <c r="K10" s="7"/>
      <c r="L10" s="7"/>
      <c r="M10" s="2"/>
      <c r="N10" s="2"/>
      <c r="O10" s="4" t="s">
        <v>19</v>
      </c>
      <c r="P10" s="8"/>
      <c r="Q10" s="2"/>
      <c r="R10" s="9"/>
      <c r="S10" s="2"/>
      <c r="T10" s="2"/>
      <c r="U10" s="42"/>
      <c r="V10" s="42"/>
      <c r="W10" s="42"/>
    </row>
    <row r="11" spans="1:23" x14ac:dyDescent="0.25">
      <c r="A11" s="2">
        <v>1</v>
      </c>
      <c r="B11" s="10" t="s">
        <v>39</v>
      </c>
      <c r="C11" s="2">
        <v>104</v>
      </c>
      <c r="D11" s="2">
        <v>5</v>
      </c>
      <c r="E11" s="4">
        <v>3.5379999999999998</v>
      </c>
      <c r="F11" s="4">
        <v>6.2619999999999996</v>
      </c>
      <c r="G11" s="5">
        <v>0.23</v>
      </c>
      <c r="H11" s="5">
        <v>0.28999999999999998</v>
      </c>
      <c r="I11" s="6">
        <v>0</v>
      </c>
      <c r="J11" s="6">
        <v>0.75</v>
      </c>
      <c r="K11" s="7">
        <v>0</v>
      </c>
      <c r="L11" s="7">
        <v>0.35</v>
      </c>
      <c r="M11" s="2">
        <v>0.5</v>
      </c>
      <c r="N11" s="2">
        <v>1</v>
      </c>
      <c r="O11" s="4">
        <v>5</v>
      </c>
      <c r="P11" s="8"/>
      <c r="Q11" s="2">
        <f>SUM(E11:P11)</f>
        <v>17.919999999999998</v>
      </c>
      <c r="R11" s="36">
        <v>5313</v>
      </c>
      <c r="S11" s="37">
        <v>4299</v>
      </c>
      <c r="T11" s="37">
        <v>1014</v>
      </c>
      <c r="U11" s="36">
        <v>0</v>
      </c>
      <c r="V11" s="3">
        <v>0</v>
      </c>
      <c r="W11" s="2">
        <v>0</v>
      </c>
    </row>
    <row r="12" spans="1:23" x14ac:dyDescent="0.25">
      <c r="A12" s="2">
        <v>2</v>
      </c>
      <c r="B12" s="10" t="s">
        <v>40</v>
      </c>
      <c r="C12" s="2">
        <v>235</v>
      </c>
      <c r="D12" s="2">
        <v>10</v>
      </c>
      <c r="E12" s="4">
        <v>6</v>
      </c>
      <c r="F12" s="4">
        <v>14</v>
      </c>
      <c r="G12" s="5">
        <v>0.46500000000000002</v>
      </c>
      <c r="H12" s="5">
        <v>0.71</v>
      </c>
      <c r="I12" s="6">
        <v>1.1499999999999999</v>
      </c>
      <c r="J12" s="6">
        <v>0.35</v>
      </c>
      <c r="K12" s="7">
        <v>0</v>
      </c>
      <c r="L12" s="7">
        <v>0.8</v>
      </c>
      <c r="M12" s="2">
        <v>1</v>
      </c>
      <c r="N12" s="2">
        <v>1</v>
      </c>
      <c r="O12" s="4">
        <v>10.5</v>
      </c>
      <c r="P12" s="8"/>
      <c r="Q12" s="2">
        <f>SUM(E12:P12)</f>
        <v>35.975000000000001</v>
      </c>
      <c r="R12" s="36">
        <v>10667</v>
      </c>
      <c r="S12" s="37">
        <v>8631</v>
      </c>
      <c r="T12" s="37">
        <v>2036</v>
      </c>
      <c r="U12" s="36">
        <v>126</v>
      </c>
      <c r="V12" s="3">
        <v>102</v>
      </c>
      <c r="W12" s="2">
        <v>24</v>
      </c>
    </row>
    <row r="13" spans="1:23" x14ac:dyDescent="0.25">
      <c r="A13" s="2">
        <v>3</v>
      </c>
      <c r="B13" s="10" t="s">
        <v>41</v>
      </c>
      <c r="C13" s="2">
        <v>302</v>
      </c>
      <c r="D13" s="2">
        <v>13</v>
      </c>
      <c r="E13" s="4">
        <v>10.769</v>
      </c>
      <c r="F13" s="4">
        <v>16.106000000000002</v>
      </c>
      <c r="G13" s="5">
        <v>0.63500000000000001</v>
      </c>
      <c r="H13" s="5">
        <v>1.0249999999999999</v>
      </c>
      <c r="I13" s="6">
        <v>0</v>
      </c>
      <c r="J13" s="6">
        <v>1.95</v>
      </c>
      <c r="K13" s="7">
        <v>0</v>
      </c>
      <c r="L13" s="7">
        <v>2</v>
      </c>
      <c r="M13" s="2">
        <v>1</v>
      </c>
      <c r="N13" s="2">
        <v>1</v>
      </c>
      <c r="O13" s="4">
        <v>14</v>
      </c>
      <c r="P13" s="8">
        <v>2.5</v>
      </c>
      <c r="Q13" s="2">
        <f>SUM(E13:P13)</f>
        <v>50.984999999999999</v>
      </c>
      <c r="R13" s="36">
        <v>15118</v>
      </c>
      <c r="S13" s="37">
        <v>12232</v>
      </c>
      <c r="T13" s="37">
        <v>2886</v>
      </c>
      <c r="U13" s="36">
        <v>0</v>
      </c>
      <c r="V13" s="3">
        <v>0</v>
      </c>
      <c r="W13" s="2">
        <v>0</v>
      </c>
    </row>
    <row r="14" spans="1:23" x14ac:dyDescent="0.25">
      <c r="A14" s="2"/>
      <c r="B14" s="3" t="s">
        <v>20</v>
      </c>
      <c r="C14" s="2"/>
      <c r="D14" s="2"/>
      <c r="E14" s="4"/>
      <c r="F14" s="4"/>
      <c r="G14" s="5"/>
      <c r="H14" s="5"/>
      <c r="I14" s="6"/>
      <c r="J14" s="6"/>
      <c r="K14" s="7"/>
      <c r="L14" s="7"/>
      <c r="M14" s="2"/>
      <c r="N14" s="2"/>
      <c r="O14" s="4"/>
      <c r="P14" s="8"/>
      <c r="Q14" s="2"/>
      <c r="R14" s="36"/>
      <c r="S14" s="37"/>
      <c r="T14" s="37"/>
      <c r="U14" s="36"/>
      <c r="V14" s="3"/>
      <c r="W14" s="2"/>
    </row>
    <row r="15" spans="1:23" x14ac:dyDescent="0.25">
      <c r="A15" s="2">
        <v>4</v>
      </c>
      <c r="B15" s="10" t="s">
        <v>42</v>
      </c>
      <c r="C15" s="2">
        <v>36</v>
      </c>
      <c r="D15" s="2">
        <v>2</v>
      </c>
      <c r="E15" s="4">
        <v>1.333</v>
      </c>
      <c r="F15" s="4">
        <v>2.367</v>
      </c>
      <c r="G15" s="5">
        <v>6.5000000000000002E-2</v>
      </c>
      <c r="H15" s="5">
        <v>0.21</v>
      </c>
      <c r="I15" s="6">
        <v>0</v>
      </c>
      <c r="J15" s="6">
        <v>0.3</v>
      </c>
      <c r="K15" s="7">
        <v>0</v>
      </c>
      <c r="L15" s="7">
        <v>0</v>
      </c>
      <c r="M15" s="2">
        <v>0</v>
      </c>
      <c r="N15" s="2">
        <v>0.8</v>
      </c>
      <c r="O15" s="4">
        <v>2</v>
      </c>
      <c r="P15" s="8"/>
      <c r="Q15" s="2">
        <f>SUM(E15:P15)</f>
        <v>7.0750000000000002</v>
      </c>
      <c r="R15" s="36">
        <v>2098</v>
      </c>
      <c r="S15" s="37">
        <v>1698</v>
      </c>
      <c r="T15" s="37">
        <v>400</v>
      </c>
      <c r="U15" s="36">
        <v>18</v>
      </c>
      <c r="V15" s="3">
        <v>14</v>
      </c>
      <c r="W15" s="2">
        <v>4</v>
      </c>
    </row>
    <row r="16" spans="1:23" x14ac:dyDescent="0.25">
      <c r="A16" s="2"/>
      <c r="B16" s="3" t="s">
        <v>21</v>
      </c>
      <c r="C16" s="2"/>
      <c r="D16" s="2"/>
      <c r="E16" s="4"/>
      <c r="F16" s="4"/>
      <c r="G16" s="5"/>
      <c r="H16" s="5"/>
      <c r="I16" s="6"/>
      <c r="J16" s="6"/>
      <c r="K16" s="7"/>
      <c r="L16" s="7"/>
      <c r="M16" s="2"/>
      <c r="N16" s="2"/>
      <c r="O16" s="4"/>
      <c r="P16" s="8"/>
      <c r="Q16" s="2"/>
      <c r="R16" s="36"/>
      <c r="S16" s="37"/>
      <c r="T16" s="37"/>
      <c r="U16" s="36"/>
      <c r="V16" s="3"/>
      <c r="W16" s="2"/>
    </row>
    <row r="17" spans="1:23" x14ac:dyDescent="0.25">
      <c r="A17" s="2">
        <v>5</v>
      </c>
      <c r="B17" s="10" t="s">
        <v>43</v>
      </c>
      <c r="C17" s="2">
        <v>71</v>
      </c>
      <c r="D17" s="2">
        <v>4</v>
      </c>
      <c r="E17" s="4">
        <v>4.4950000000000001</v>
      </c>
      <c r="F17" s="4">
        <v>2.83</v>
      </c>
      <c r="G17" s="5">
        <v>0.19</v>
      </c>
      <c r="H17" s="5">
        <v>0.69</v>
      </c>
      <c r="I17" s="6">
        <v>0</v>
      </c>
      <c r="J17" s="6">
        <v>0.6</v>
      </c>
      <c r="K17" s="7">
        <v>0.2</v>
      </c>
      <c r="L17" s="7">
        <v>0</v>
      </c>
      <c r="M17" s="2">
        <v>0.3</v>
      </c>
      <c r="N17" s="2">
        <v>1</v>
      </c>
      <c r="O17" s="4">
        <v>4</v>
      </c>
      <c r="P17" s="8"/>
      <c r="Q17" s="2">
        <f>SUM(E17:P17)</f>
        <v>14.305</v>
      </c>
      <c r="R17" s="36">
        <v>4241</v>
      </c>
      <c r="S17" s="37">
        <v>3432</v>
      </c>
      <c r="T17" s="37">
        <v>809</v>
      </c>
      <c r="U17" s="36">
        <v>13</v>
      </c>
      <c r="V17" s="3">
        <v>10</v>
      </c>
      <c r="W17" s="2">
        <v>3</v>
      </c>
    </row>
    <row r="18" spans="1:23" x14ac:dyDescent="0.25">
      <c r="A18" s="2"/>
      <c r="B18" s="3" t="s">
        <v>22</v>
      </c>
      <c r="C18" s="2"/>
      <c r="D18" s="2"/>
      <c r="E18" s="4"/>
      <c r="F18" s="4"/>
      <c r="G18" s="5"/>
      <c r="H18" s="5"/>
      <c r="I18" s="6"/>
      <c r="J18" s="6"/>
      <c r="K18" s="7"/>
      <c r="L18" s="7"/>
      <c r="M18" s="2"/>
      <c r="N18" s="2"/>
      <c r="O18" s="4"/>
      <c r="P18" s="8"/>
      <c r="Q18" s="2"/>
      <c r="R18" s="36"/>
      <c r="S18" s="37"/>
      <c r="T18" s="37"/>
      <c r="U18" s="36"/>
      <c r="V18" s="3"/>
      <c r="W18" s="2"/>
    </row>
    <row r="19" spans="1:23" x14ac:dyDescent="0.25">
      <c r="A19" s="2">
        <v>6</v>
      </c>
      <c r="B19" s="10" t="s">
        <v>44</v>
      </c>
      <c r="C19" s="2">
        <v>39</v>
      </c>
      <c r="D19" s="2">
        <v>2</v>
      </c>
      <c r="E19" s="4">
        <v>1.524</v>
      </c>
      <c r="F19" s="4">
        <v>2.2759999999999998</v>
      </c>
      <c r="G19" s="5">
        <v>0.08</v>
      </c>
      <c r="H19" s="5">
        <v>0.115</v>
      </c>
      <c r="I19" s="6">
        <v>0</v>
      </c>
      <c r="J19" s="6">
        <v>0.3</v>
      </c>
      <c r="K19" s="7">
        <v>0</v>
      </c>
      <c r="L19" s="7">
        <v>0</v>
      </c>
      <c r="M19" s="2">
        <v>0</v>
      </c>
      <c r="N19" s="2">
        <v>0.8</v>
      </c>
      <c r="O19" s="4">
        <v>2</v>
      </c>
      <c r="P19" s="8"/>
      <c r="Q19" s="2">
        <f>SUM(E19:P19)</f>
        <v>7.0949999999999998</v>
      </c>
      <c r="R19" s="36">
        <v>2104</v>
      </c>
      <c r="S19" s="37">
        <v>1702</v>
      </c>
      <c r="T19" s="37">
        <v>402</v>
      </c>
      <c r="U19" s="36">
        <v>40</v>
      </c>
      <c r="V19" s="3">
        <v>32</v>
      </c>
      <c r="W19" s="2">
        <v>8</v>
      </c>
    </row>
    <row r="20" spans="1:23" x14ac:dyDescent="0.25">
      <c r="A20" s="2"/>
      <c r="B20" s="3" t="s">
        <v>23</v>
      </c>
      <c r="C20" s="2"/>
      <c r="D20" s="2"/>
      <c r="E20" s="4"/>
      <c r="F20" s="4"/>
      <c r="G20" s="5"/>
      <c r="H20" s="5"/>
      <c r="I20" s="6"/>
      <c r="J20" s="6"/>
      <c r="K20" s="7"/>
      <c r="L20" s="7"/>
      <c r="M20" s="2"/>
      <c r="N20" s="2"/>
      <c r="O20" s="4"/>
      <c r="P20" s="8"/>
      <c r="Q20" s="2"/>
      <c r="R20" s="36"/>
      <c r="S20" s="37"/>
      <c r="T20" s="37"/>
      <c r="U20" s="36"/>
      <c r="V20" s="3"/>
      <c r="W20" s="2"/>
    </row>
    <row r="21" spans="1:23" x14ac:dyDescent="0.25">
      <c r="A21" s="2">
        <v>7</v>
      </c>
      <c r="B21" s="10" t="s">
        <v>45</v>
      </c>
      <c r="C21" s="2">
        <v>70</v>
      </c>
      <c r="D21" s="2">
        <v>4</v>
      </c>
      <c r="E21" s="4">
        <v>3.4289999999999998</v>
      </c>
      <c r="F21" s="4">
        <v>3.7709999999999999</v>
      </c>
      <c r="G21" s="5">
        <v>0.18</v>
      </c>
      <c r="H21" s="5">
        <v>0.17</v>
      </c>
      <c r="I21" s="6">
        <v>0</v>
      </c>
      <c r="J21" s="6">
        <v>0.6</v>
      </c>
      <c r="K21" s="7">
        <v>0</v>
      </c>
      <c r="L21" s="7">
        <v>0.2</v>
      </c>
      <c r="M21" s="2">
        <v>0.3</v>
      </c>
      <c r="N21" s="2">
        <v>1</v>
      </c>
      <c r="O21" s="4">
        <v>4</v>
      </c>
      <c r="P21" s="8"/>
      <c r="Q21" s="2">
        <f>SUM(E21:P21)</f>
        <v>13.649999999999999</v>
      </c>
      <c r="R21" s="36">
        <v>4047</v>
      </c>
      <c r="S21" s="37">
        <v>3275</v>
      </c>
      <c r="T21" s="37">
        <v>772</v>
      </c>
      <c r="U21" s="36">
        <v>48</v>
      </c>
      <c r="V21" s="3">
        <v>39</v>
      </c>
      <c r="W21" s="2">
        <v>9</v>
      </c>
    </row>
    <row r="22" spans="1:23" x14ac:dyDescent="0.25">
      <c r="A22" s="2"/>
      <c r="B22" s="3" t="s">
        <v>24</v>
      </c>
      <c r="C22" s="2"/>
      <c r="D22" s="2"/>
      <c r="E22" s="4"/>
      <c r="F22" s="4"/>
      <c r="G22" s="5"/>
      <c r="H22" s="5"/>
      <c r="I22" s="6"/>
      <c r="J22" s="6"/>
      <c r="K22" s="7"/>
      <c r="L22" s="7"/>
      <c r="M22" s="2"/>
      <c r="N22" s="2"/>
      <c r="O22" s="4"/>
      <c r="P22" s="8"/>
      <c r="Q22" s="2"/>
      <c r="R22" s="36"/>
      <c r="S22" s="37"/>
      <c r="T22" s="37"/>
      <c r="U22" s="36"/>
      <c r="V22" s="3"/>
      <c r="W22" s="2"/>
    </row>
    <row r="23" spans="1:23" x14ac:dyDescent="0.25">
      <c r="A23" s="2">
        <v>8</v>
      </c>
      <c r="B23" s="10" t="s">
        <v>46</v>
      </c>
      <c r="C23" s="2">
        <v>58</v>
      </c>
      <c r="D23" s="2">
        <v>3</v>
      </c>
      <c r="E23" s="4">
        <v>3.1429999999999998</v>
      </c>
      <c r="F23" s="4">
        <v>2.6070000000000002</v>
      </c>
      <c r="G23" s="5">
        <v>0.14000000000000001</v>
      </c>
      <c r="H23" s="5">
        <v>0.22500000000000001</v>
      </c>
      <c r="I23" s="6">
        <v>0</v>
      </c>
      <c r="J23" s="6">
        <v>0.45</v>
      </c>
      <c r="K23" s="7">
        <v>0</v>
      </c>
      <c r="L23" s="7">
        <v>0</v>
      </c>
      <c r="M23" s="2">
        <v>0</v>
      </c>
      <c r="N23" s="2">
        <v>1</v>
      </c>
      <c r="O23" s="4">
        <v>3</v>
      </c>
      <c r="P23" s="8"/>
      <c r="Q23" s="2">
        <f>SUM(E23:P23)</f>
        <v>10.565</v>
      </c>
      <c r="R23" s="36">
        <v>3133</v>
      </c>
      <c r="S23" s="37">
        <v>2535</v>
      </c>
      <c r="T23" s="37">
        <v>598</v>
      </c>
      <c r="U23" s="36">
        <v>30</v>
      </c>
      <c r="V23" s="3">
        <v>23</v>
      </c>
      <c r="W23" s="2">
        <v>7</v>
      </c>
    </row>
    <row r="24" spans="1:23" x14ac:dyDescent="0.25">
      <c r="A24" s="2"/>
      <c r="B24" s="3" t="s">
        <v>25</v>
      </c>
      <c r="C24" s="2"/>
      <c r="D24" s="2"/>
      <c r="E24" s="4"/>
      <c r="F24" s="4"/>
      <c r="G24" s="5"/>
      <c r="H24" s="5"/>
      <c r="I24" s="6"/>
      <c r="J24" s="6"/>
      <c r="K24" s="7"/>
      <c r="L24" s="7"/>
      <c r="M24" s="2"/>
      <c r="N24" s="2"/>
      <c r="O24" s="4"/>
      <c r="P24" s="8"/>
      <c r="Q24" s="2"/>
      <c r="R24" s="36"/>
      <c r="S24" s="37"/>
      <c r="T24" s="37"/>
      <c r="U24" s="36"/>
      <c r="V24" s="3"/>
      <c r="W24" s="2"/>
    </row>
    <row r="25" spans="1:23" x14ac:dyDescent="0.25">
      <c r="A25" s="2">
        <v>9</v>
      </c>
      <c r="B25" s="10" t="s">
        <v>47</v>
      </c>
      <c r="C25" s="2">
        <v>111</v>
      </c>
      <c r="D25" s="2">
        <v>7</v>
      </c>
      <c r="E25" s="4">
        <v>5.7210000000000001</v>
      </c>
      <c r="F25" s="4">
        <v>7.55</v>
      </c>
      <c r="G25" s="5">
        <v>0.26500000000000001</v>
      </c>
      <c r="H25" s="5">
        <v>0.36499999999999999</v>
      </c>
      <c r="I25" s="6">
        <v>0.45</v>
      </c>
      <c r="J25" s="6">
        <v>0.6</v>
      </c>
      <c r="K25" s="7">
        <v>0.4</v>
      </c>
      <c r="L25" s="7">
        <v>0.4</v>
      </c>
      <c r="M25" s="2">
        <v>0.7</v>
      </c>
      <c r="N25" s="2">
        <v>1</v>
      </c>
      <c r="O25" s="4">
        <v>7</v>
      </c>
      <c r="P25" s="8">
        <v>3</v>
      </c>
      <c r="Q25" s="2">
        <f>SUM(E25:P25)</f>
        <v>27.451000000000001</v>
      </c>
      <c r="R25" s="36">
        <v>8140</v>
      </c>
      <c r="S25" s="37">
        <v>6586</v>
      </c>
      <c r="T25" s="37">
        <v>1554</v>
      </c>
      <c r="U25" s="36">
        <v>95</v>
      </c>
      <c r="V25" s="3">
        <v>77</v>
      </c>
      <c r="W25" s="2">
        <v>18</v>
      </c>
    </row>
    <row r="26" spans="1:23" x14ac:dyDescent="0.25">
      <c r="A26" s="2"/>
      <c r="B26" s="3" t="s">
        <v>26</v>
      </c>
      <c r="C26" s="2"/>
      <c r="D26" s="2"/>
      <c r="E26" s="4"/>
      <c r="F26" s="4"/>
      <c r="G26" s="5"/>
      <c r="H26" s="5"/>
      <c r="I26" s="6"/>
      <c r="J26" s="6"/>
      <c r="K26" s="7"/>
      <c r="L26" s="7"/>
      <c r="M26" s="2"/>
      <c r="N26" s="2"/>
      <c r="O26" s="4"/>
      <c r="P26" s="8"/>
      <c r="Q26" s="2"/>
      <c r="R26" s="36"/>
      <c r="S26" s="37"/>
      <c r="T26" s="37"/>
      <c r="U26" s="36"/>
      <c r="V26" s="3"/>
      <c r="W26" s="2"/>
    </row>
    <row r="27" spans="1:23" x14ac:dyDescent="0.25">
      <c r="A27" s="2">
        <v>10</v>
      </c>
      <c r="B27" s="2" t="s">
        <v>27</v>
      </c>
      <c r="C27" s="2">
        <v>60</v>
      </c>
      <c r="D27" s="2">
        <v>3</v>
      </c>
      <c r="E27" s="4">
        <v>2</v>
      </c>
      <c r="F27" s="4">
        <v>3</v>
      </c>
      <c r="G27" s="5">
        <v>0.105</v>
      </c>
      <c r="H27" s="5">
        <v>0.19500000000000001</v>
      </c>
      <c r="I27" s="6">
        <v>0</v>
      </c>
      <c r="J27" s="6">
        <v>0.35</v>
      </c>
      <c r="K27" s="7">
        <v>0</v>
      </c>
      <c r="L27" s="7">
        <v>0</v>
      </c>
      <c r="M27" s="2">
        <v>0.25</v>
      </c>
      <c r="N27" s="2">
        <v>0</v>
      </c>
      <c r="O27" s="4">
        <v>4</v>
      </c>
      <c r="P27" s="8"/>
      <c r="Q27" s="2">
        <f>SUM(E27:P27)</f>
        <v>9.9</v>
      </c>
      <c r="R27" s="36">
        <v>2935</v>
      </c>
      <c r="S27" s="37">
        <v>2375</v>
      </c>
      <c r="T27" s="37">
        <v>560</v>
      </c>
      <c r="U27" s="36">
        <v>35</v>
      </c>
      <c r="V27" s="3">
        <v>28</v>
      </c>
      <c r="W27" s="2">
        <v>7</v>
      </c>
    </row>
    <row r="28" spans="1:23" x14ac:dyDescent="0.25">
      <c r="A28" s="2"/>
      <c r="B28" s="3" t="s">
        <v>28</v>
      </c>
      <c r="C28" s="2"/>
      <c r="D28" s="2"/>
      <c r="E28" s="4"/>
      <c r="F28" s="4"/>
      <c r="G28" s="5"/>
      <c r="H28" s="5"/>
      <c r="I28" s="6"/>
      <c r="J28" s="6"/>
      <c r="K28" s="7"/>
      <c r="L28" s="7"/>
      <c r="M28" s="2"/>
      <c r="N28" s="2"/>
      <c r="O28" s="4"/>
      <c r="P28" s="8"/>
      <c r="Q28" s="2"/>
      <c r="R28" s="36"/>
      <c r="S28" s="37"/>
      <c r="T28" s="37"/>
      <c r="U28" s="36"/>
      <c r="V28" s="3"/>
      <c r="W28" s="2"/>
    </row>
    <row r="29" spans="1:23" x14ac:dyDescent="0.25">
      <c r="A29" s="2">
        <v>11</v>
      </c>
      <c r="B29" s="2" t="s">
        <v>29</v>
      </c>
      <c r="C29" s="2">
        <v>31</v>
      </c>
      <c r="D29" s="2">
        <v>2</v>
      </c>
      <c r="E29" s="4">
        <v>1.048</v>
      </c>
      <c r="F29" s="4">
        <v>1.752</v>
      </c>
      <c r="G29" s="5">
        <v>5.5E-2</v>
      </c>
      <c r="H29" s="5">
        <v>0.1</v>
      </c>
      <c r="I29" s="6">
        <v>0</v>
      </c>
      <c r="J29" s="6">
        <v>0.3</v>
      </c>
      <c r="K29" s="7">
        <v>0</v>
      </c>
      <c r="L29" s="7">
        <v>0</v>
      </c>
      <c r="M29" s="2">
        <v>0.1</v>
      </c>
      <c r="N29" s="2">
        <v>0</v>
      </c>
      <c r="O29" s="4">
        <v>2.5</v>
      </c>
      <c r="P29" s="8"/>
      <c r="Q29" s="2">
        <f>SUM(E29:P29)</f>
        <v>5.8550000000000004</v>
      </c>
      <c r="R29" s="36">
        <v>1736</v>
      </c>
      <c r="S29" s="37">
        <v>1405</v>
      </c>
      <c r="T29" s="37">
        <v>331</v>
      </c>
      <c r="U29" s="36">
        <v>21</v>
      </c>
      <c r="V29" s="3">
        <v>17</v>
      </c>
      <c r="W29" s="2">
        <v>4</v>
      </c>
    </row>
    <row r="30" spans="1:23" x14ac:dyDescent="0.25">
      <c r="A30" s="2"/>
      <c r="B30" s="3" t="s">
        <v>30</v>
      </c>
      <c r="C30" s="2"/>
      <c r="D30" s="2"/>
      <c r="E30" s="4"/>
      <c r="F30" s="4"/>
      <c r="G30" s="5"/>
      <c r="H30" s="5"/>
      <c r="I30" s="6"/>
      <c r="J30" s="6"/>
      <c r="K30" s="7"/>
      <c r="L30" s="7"/>
      <c r="M30" s="2"/>
      <c r="N30" s="2"/>
      <c r="O30" s="4"/>
      <c r="P30" s="8"/>
      <c r="Q30" s="2"/>
      <c r="R30" s="36"/>
      <c r="S30" s="37"/>
      <c r="T30" s="37"/>
      <c r="U30" s="36"/>
      <c r="V30" s="3"/>
      <c r="W30" s="2"/>
    </row>
    <row r="31" spans="1:23" x14ac:dyDescent="0.25">
      <c r="A31" s="2">
        <v>12</v>
      </c>
      <c r="B31" s="2" t="s">
        <v>31</v>
      </c>
      <c r="C31" s="2">
        <v>17</v>
      </c>
      <c r="D31" s="2">
        <v>1</v>
      </c>
      <c r="E31" s="4">
        <v>0.85699999999999998</v>
      </c>
      <c r="F31" s="4">
        <v>1.0429999999999999</v>
      </c>
      <c r="G31" s="5">
        <v>4.4999999999999998E-2</v>
      </c>
      <c r="H31" s="5">
        <v>4.4999999999999998E-2</v>
      </c>
      <c r="I31" s="6">
        <v>0</v>
      </c>
      <c r="J31" s="6">
        <v>0.15</v>
      </c>
      <c r="K31" s="7">
        <v>0</v>
      </c>
      <c r="L31" s="7">
        <v>0</v>
      </c>
      <c r="M31" s="2">
        <v>0</v>
      </c>
      <c r="N31" s="2">
        <v>0</v>
      </c>
      <c r="O31" s="4">
        <v>1</v>
      </c>
      <c r="P31" s="8"/>
      <c r="Q31" s="2">
        <f>SUM(E31:P31)</f>
        <v>3.1399999999999997</v>
      </c>
      <c r="R31" s="36">
        <v>931</v>
      </c>
      <c r="S31" s="37">
        <v>753</v>
      </c>
      <c r="T31" s="37">
        <v>178</v>
      </c>
      <c r="U31" s="36">
        <v>11</v>
      </c>
      <c r="V31" s="3">
        <v>9</v>
      </c>
      <c r="W31" s="2">
        <v>2</v>
      </c>
    </row>
    <row r="32" spans="1:23" x14ac:dyDescent="0.25">
      <c r="A32" s="2"/>
      <c r="B32" s="3" t="s">
        <v>32</v>
      </c>
      <c r="C32" s="2"/>
      <c r="D32" s="2"/>
      <c r="E32" s="4"/>
      <c r="F32" s="4"/>
      <c r="G32" s="5"/>
      <c r="H32" s="5"/>
      <c r="I32" s="6"/>
      <c r="J32" s="6"/>
      <c r="K32" s="7"/>
      <c r="L32" s="7"/>
      <c r="M32" s="2"/>
      <c r="N32" s="2"/>
      <c r="O32" s="4"/>
      <c r="P32" s="8"/>
      <c r="Q32" s="2"/>
      <c r="R32" s="36"/>
      <c r="S32" s="37"/>
      <c r="T32" s="37"/>
      <c r="U32" s="36"/>
      <c r="V32" s="3"/>
      <c r="W32" s="2"/>
    </row>
    <row r="33" spans="1:23" x14ac:dyDescent="0.25">
      <c r="A33" s="2">
        <v>13</v>
      </c>
      <c r="B33" s="2" t="s">
        <v>33</v>
      </c>
      <c r="C33" s="2">
        <v>44</v>
      </c>
      <c r="D33" s="2">
        <v>3</v>
      </c>
      <c r="E33" s="4">
        <v>2.762</v>
      </c>
      <c r="F33" s="4">
        <v>3.5</v>
      </c>
      <c r="G33" s="5">
        <v>0.22</v>
      </c>
      <c r="H33" s="5">
        <v>0</v>
      </c>
      <c r="I33" s="6">
        <v>0</v>
      </c>
      <c r="J33" s="6">
        <v>0</v>
      </c>
      <c r="K33" s="7">
        <v>0</v>
      </c>
      <c r="L33" s="7">
        <v>0</v>
      </c>
      <c r="M33" s="2">
        <v>0.2</v>
      </c>
      <c r="N33" s="2">
        <v>0</v>
      </c>
      <c r="O33" s="4">
        <v>3</v>
      </c>
      <c r="P33" s="8">
        <v>1.5</v>
      </c>
      <c r="Q33" s="2">
        <f>SUM(E33:P33)</f>
        <v>11.182</v>
      </c>
      <c r="R33" s="36">
        <v>3316</v>
      </c>
      <c r="S33" s="37">
        <v>2683</v>
      </c>
      <c r="T33" s="37">
        <v>633</v>
      </c>
      <c r="U33" s="36">
        <v>0</v>
      </c>
      <c r="V33" s="3">
        <v>0</v>
      </c>
      <c r="W33" s="2">
        <v>0</v>
      </c>
    </row>
    <row r="34" spans="1:23" x14ac:dyDescent="0.25">
      <c r="A34" s="2"/>
      <c r="B34" s="3" t="s">
        <v>34</v>
      </c>
      <c r="C34" s="2"/>
      <c r="D34" s="2"/>
      <c r="E34" s="4"/>
      <c r="F34" s="4"/>
      <c r="G34" s="5"/>
      <c r="H34" s="5"/>
      <c r="I34" s="6"/>
      <c r="J34" s="6"/>
      <c r="K34" s="7"/>
      <c r="L34" s="7"/>
      <c r="M34" s="2"/>
      <c r="N34" s="2"/>
      <c r="O34" s="4"/>
      <c r="P34" s="8"/>
      <c r="Q34" s="2"/>
      <c r="R34" s="36"/>
      <c r="S34" s="37"/>
      <c r="T34" s="37"/>
      <c r="U34" s="36"/>
      <c r="V34" s="3"/>
      <c r="W34" s="2"/>
    </row>
    <row r="35" spans="1:23" x14ac:dyDescent="0.25">
      <c r="A35" s="2">
        <v>14</v>
      </c>
      <c r="B35" s="2" t="s">
        <v>35</v>
      </c>
      <c r="C35" s="2">
        <v>24</v>
      </c>
      <c r="D35" s="2">
        <v>2</v>
      </c>
      <c r="E35" s="4">
        <v>1.048</v>
      </c>
      <c r="F35" s="4">
        <v>1.7</v>
      </c>
      <c r="G35" s="5">
        <v>5.5E-2</v>
      </c>
      <c r="H35" s="5">
        <v>6.5000000000000002E-2</v>
      </c>
      <c r="I35" s="6">
        <v>0</v>
      </c>
      <c r="J35" s="6">
        <v>0.15</v>
      </c>
      <c r="K35" s="7">
        <v>0</v>
      </c>
      <c r="L35" s="7">
        <v>0</v>
      </c>
      <c r="M35" s="2">
        <v>0.1</v>
      </c>
      <c r="N35" s="2">
        <v>0</v>
      </c>
      <c r="O35" s="4">
        <v>2</v>
      </c>
      <c r="P35" s="8"/>
      <c r="Q35" s="2">
        <f>SUM(E35:P35)</f>
        <v>5.1180000000000003</v>
      </c>
      <c r="R35" s="36">
        <v>1518</v>
      </c>
      <c r="S35" s="37">
        <v>1228</v>
      </c>
      <c r="T35" s="37">
        <v>290</v>
      </c>
      <c r="U35" s="36">
        <v>0</v>
      </c>
      <c r="V35" s="3">
        <v>0</v>
      </c>
      <c r="W35" s="2">
        <v>0</v>
      </c>
    </row>
    <row r="36" spans="1:23" ht="36" customHeight="1" x14ac:dyDescent="0.25">
      <c r="A36" s="2"/>
      <c r="B36" s="23" t="s">
        <v>48</v>
      </c>
      <c r="C36" s="3">
        <f>SUM(C11:C35)</f>
        <v>1202</v>
      </c>
      <c r="D36" s="3">
        <v>61</v>
      </c>
      <c r="E36" s="11">
        <f t="shared" ref="E36:N36" si="0">SUM(E11:E35)</f>
        <v>47.667000000000002</v>
      </c>
      <c r="F36" s="11">
        <f t="shared" si="0"/>
        <v>68.763999999999996</v>
      </c>
      <c r="G36" s="12">
        <f t="shared" si="0"/>
        <v>2.7300000000000004</v>
      </c>
      <c r="H36" s="12">
        <f t="shared" si="0"/>
        <v>4.2050000000000001</v>
      </c>
      <c r="I36" s="13">
        <f t="shared" si="0"/>
        <v>1.5999999999999999</v>
      </c>
      <c r="J36" s="13">
        <f t="shared" si="0"/>
        <v>6.85</v>
      </c>
      <c r="K36" s="14">
        <f t="shared" si="0"/>
        <v>0.60000000000000009</v>
      </c>
      <c r="L36" s="14">
        <f t="shared" si="0"/>
        <v>3.75</v>
      </c>
      <c r="M36" s="3">
        <f t="shared" si="0"/>
        <v>4.4499999999999993</v>
      </c>
      <c r="N36" s="3">
        <f t="shared" si="0"/>
        <v>8.6</v>
      </c>
      <c r="O36" s="11">
        <v>64</v>
      </c>
      <c r="P36" s="15">
        <f>SUM(P13:P35)</f>
        <v>7</v>
      </c>
      <c r="Q36" s="17">
        <f>SUM(Q11:Q35)</f>
        <v>220.21599999999995</v>
      </c>
      <c r="R36" s="38">
        <f>SUM(R11:R35)</f>
        <v>65297</v>
      </c>
      <c r="S36" s="17">
        <f t="shared" ref="S36" si="1">SUM(S11:S35)</f>
        <v>52834</v>
      </c>
      <c r="T36" s="17">
        <f>SUM(T11:T35)</f>
        <v>12463</v>
      </c>
      <c r="U36" s="43">
        <f>SUM(U11:U35)</f>
        <v>437</v>
      </c>
      <c r="V36" s="3">
        <f>SUM(V11:V35)</f>
        <v>351</v>
      </c>
      <c r="W36" s="3">
        <f>SUM(W11:W35)</f>
        <v>86</v>
      </c>
    </row>
    <row r="37" spans="1:23" x14ac:dyDescent="0.25">
      <c r="A37" s="34">
        <v>15</v>
      </c>
      <c r="B37" s="33" t="s">
        <v>50</v>
      </c>
      <c r="C37" s="21"/>
      <c r="D37" s="21"/>
      <c r="E37" s="21">
        <v>19.100999999999999</v>
      </c>
      <c r="F37" s="21"/>
      <c r="G37" s="21"/>
      <c r="H37" s="21"/>
      <c r="I37" s="21"/>
      <c r="J37" s="21"/>
      <c r="K37" s="21"/>
      <c r="L37" s="21"/>
      <c r="M37" s="21">
        <v>2</v>
      </c>
      <c r="N37" s="21">
        <v>1</v>
      </c>
      <c r="O37" s="21">
        <v>12.058</v>
      </c>
      <c r="P37" s="22"/>
      <c r="Q37" s="20">
        <v>36.759</v>
      </c>
      <c r="R37" s="39">
        <v>10785</v>
      </c>
      <c r="S37" s="20">
        <v>8726</v>
      </c>
      <c r="T37" s="20">
        <v>2059</v>
      </c>
      <c r="U37" s="2">
        <v>0</v>
      </c>
      <c r="V37" s="2">
        <v>0</v>
      </c>
      <c r="W37" s="2">
        <v>0</v>
      </c>
    </row>
    <row r="38" spans="1:2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18"/>
      <c r="Q38" s="20"/>
      <c r="R38" s="19"/>
      <c r="S38" s="20"/>
      <c r="T38" s="20"/>
      <c r="U38" s="2"/>
      <c r="V38" s="2"/>
      <c r="W38" s="2"/>
    </row>
    <row r="39" spans="1:23" x14ac:dyDescent="0.25">
      <c r="A39" s="24"/>
      <c r="B39" s="25" t="s">
        <v>49</v>
      </c>
      <c r="P39" s="1" t="s">
        <v>36</v>
      </c>
      <c r="Q39" s="17">
        <f>SUM(Q36:Q37)</f>
        <v>256.97499999999997</v>
      </c>
      <c r="R39" s="16">
        <f>SUM(R36:R37)</f>
        <v>76082</v>
      </c>
      <c r="S39" s="17">
        <f>SUM(S36:S37)</f>
        <v>61560</v>
      </c>
      <c r="T39" s="17">
        <f>SUM(T36:T37)</f>
        <v>14522</v>
      </c>
      <c r="U39" s="3">
        <v>437</v>
      </c>
      <c r="V39" s="3">
        <v>351</v>
      </c>
      <c r="W39" s="3">
        <v>86</v>
      </c>
    </row>
  </sheetData>
  <mergeCells count="3">
    <mergeCell ref="R8:T8"/>
    <mergeCell ref="U8:W8"/>
    <mergeCell ref="A6:W6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AijaK</dc:creator>
  <cp:lastModifiedBy>LindaV</cp:lastModifiedBy>
  <cp:lastPrinted>2021-03-05T11:20:26Z</cp:lastPrinted>
  <dcterms:created xsi:type="dcterms:W3CDTF">2021-02-18T12:39:30Z</dcterms:created>
  <dcterms:modified xsi:type="dcterms:W3CDTF">2021-03-05T11:26:03Z</dcterms:modified>
</cp:coreProperties>
</file>